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rent\Downloads\"/>
    </mc:Choice>
  </mc:AlternateContent>
  <workbookProtection workbookPassword="C1A6" lockStructure="1"/>
  <bookViews>
    <workbookView xWindow="0" yWindow="0" windowWidth="14415" windowHeight="12360"/>
  </bookViews>
  <sheets>
    <sheet name="Instructions" sheetId="4" r:id="rId1"/>
    <sheet name="Single" sheetId="1" r:id="rId2"/>
    <sheet name="Multiple" sheetId="2" r:id="rId3"/>
    <sheet name="Multiple Graph" sheetId="3" r:id="rId4"/>
  </sheets>
  <definedNames>
    <definedName name="Conflict_Management">#REF!</definedName>
    <definedName name="Contingency_Plan">#REF!</definedName>
    <definedName name="Effective_Teams">#REF!</definedName>
    <definedName name="Family_Charter">#REF!</definedName>
    <definedName name="Leadership_Development">#REF!</definedName>
    <definedName name="Legal_Tax">#REF!</definedName>
    <definedName name="Maximise_Value">#REF!</definedName>
    <definedName name="Non_Fam_Execs">#REF!</definedName>
    <definedName name="_xlnm.Print_Area" localSheetId="0">Instructions!$A$1:$J$92</definedName>
    <definedName name="_xlnm.Print_Area" localSheetId="2">Multiple!$B$2:$P$98</definedName>
    <definedName name="_xlnm.Print_Area" localSheetId="3">'Multiple Graph'!$A$1:$N$47</definedName>
    <definedName name="_xlnm.Print_Area" localSheetId="1">Single!$B$3:$I$110</definedName>
    <definedName name="Professional_Business">#REF!</definedName>
    <definedName name="Responses">#REF!</definedName>
    <definedName name="Retirement_Plan">#REF!</definedName>
    <definedName name="Score">Single!$I:$I</definedName>
    <definedName name="Succession_Plan">#REF!</definedName>
  </definedNames>
  <calcPr calcId="152511"/>
</workbook>
</file>

<file path=xl/calcChain.xml><?xml version="1.0" encoding="utf-8"?>
<calcChain xmlns="http://schemas.openxmlformats.org/spreadsheetml/2006/main">
  <c r="G81" i="2" l="1"/>
  <c r="G59" i="2" s="1"/>
  <c r="Q8" i="2"/>
  <c r="G82" i="2"/>
  <c r="G60" i="2" s="1"/>
  <c r="G83" i="2"/>
  <c r="G61" i="2" s="1"/>
  <c r="G84" i="2"/>
  <c r="G62" i="2" s="1"/>
  <c r="G85" i="2"/>
  <c r="G63" i="2" s="1"/>
  <c r="G86" i="2"/>
  <c r="G64" i="2" s="1"/>
  <c r="G87" i="2"/>
  <c r="G65" i="2" s="1"/>
  <c r="G88" i="2"/>
  <c r="G66" i="2" s="1"/>
  <c r="F119" i="1"/>
  <c r="F66" i="1" s="1"/>
  <c r="F120" i="1"/>
  <c r="F67" i="1" s="1"/>
  <c r="F121" i="1"/>
  <c r="F68" i="1" s="1"/>
  <c r="F122" i="1"/>
  <c r="F69" i="1" s="1"/>
  <c r="F123" i="1"/>
  <c r="F70" i="1" s="1"/>
  <c r="F124" i="1"/>
  <c r="F71" i="1" s="1"/>
  <c r="F125" i="1"/>
  <c r="F72" i="1" s="1"/>
  <c r="F126" i="1"/>
  <c r="F73" i="1" s="1"/>
  <c r="F118" i="1"/>
  <c r="F65" i="1" s="1"/>
  <c r="D5" i="2"/>
  <c r="I5" i="2"/>
  <c r="E81" i="2"/>
  <c r="E59" i="2" s="1"/>
  <c r="F81" i="2"/>
  <c r="F59" i="2" s="1"/>
  <c r="H81" i="2"/>
  <c r="H59" i="2" s="1"/>
  <c r="I81" i="2"/>
  <c r="I59" i="2" s="1"/>
  <c r="J81" i="2"/>
  <c r="J59" i="2" s="1"/>
  <c r="K81" i="2"/>
  <c r="K59" i="2" s="1"/>
  <c r="L81" i="2"/>
  <c r="L59" i="2" s="1"/>
  <c r="M81" i="2"/>
  <c r="M59" i="2" s="1"/>
  <c r="E82" i="2"/>
  <c r="E60" i="2" s="1"/>
  <c r="F82" i="2"/>
  <c r="F60" i="2" s="1"/>
  <c r="H82" i="2"/>
  <c r="H60" i="2" s="1"/>
  <c r="I82" i="2"/>
  <c r="I60" i="2" s="1"/>
  <c r="J82" i="2"/>
  <c r="J60" i="2" s="1"/>
  <c r="K82" i="2"/>
  <c r="K60" i="2" s="1"/>
  <c r="L82" i="2"/>
  <c r="L60" i="2" s="1"/>
  <c r="M82" i="2"/>
  <c r="M60" i="2" s="1"/>
  <c r="E83" i="2"/>
  <c r="E61" i="2" s="1"/>
  <c r="F83" i="2"/>
  <c r="F61" i="2" s="1"/>
  <c r="H83" i="2"/>
  <c r="H61" i="2" s="1"/>
  <c r="I83" i="2"/>
  <c r="I61" i="2" s="1"/>
  <c r="J83" i="2"/>
  <c r="J61" i="2" s="1"/>
  <c r="K83" i="2"/>
  <c r="K61" i="2" s="1"/>
  <c r="L83" i="2"/>
  <c r="L61" i="2" s="1"/>
  <c r="M83" i="2"/>
  <c r="M61" i="2" s="1"/>
  <c r="E84" i="2"/>
  <c r="E62" i="2" s="1"/>
  <c r="F84" i="2"/>
  <c r="F62" i="2" s="1"/>
  <c r="H84" i="2"/>
  <c r="H62" i="2" s="1"/>
  <c r="I84" i="2"/>
  <c r="I62" i="2" s="1"/>
  <c r="J84" i="2"/>
  <c r="J62" i="2" s="1"/>
  <c r="K84" i="2"/>
  <c r="K62" i="2" s="1"/>
  <c r="L84" i="2"/>
  <c r="L62" i="2" s="1"/>
  <c r="M84" i="2"/>
  <c r="M62" i="2" s="1"/>
  <c r="E85" i="2"/>
  <c r="E63" i="2" s="1"/>
  <c r="F85" i="2"/>
  <c r="F63" i="2" s="1"/>
  <c r="H85" i="2"/>
  <c r="H63" i="2" s="1"/>
  <c r="I85" i="2"/>
  <c r="I63" i="2" s="1"/>
  <c r="J85" i="2"/>
  <c r="J63" i="2" s="1"/>
  <c r="K85" i="2"/>
  <c r="K63" i="2" s="1"/>
  <c r="L85" i="2"/>
  <c r="L63" i="2" s="1"/>
  <c r="M85" i="2"/>
  <c r="M63" i="2" s="1"/>
  <c r="E86" i="2"/>
  <c r="E64" i="2" s="1"/>
  <c r="F86" i="2"/>
  <c r="F64" i="2" s="1"/>
  <c r="H86" i="2"/>
  <c r="H64" i="2" s="1"/>
  <c r="I86" i="2"/>
  <c r="I64" i="2" s="1"/>
  <c r="J86" i="2"/>
  <c r="J64" i="2" s="1"/>
  <c r="K86" i="2"/>
  <c r="K64" i="2" s="1"/>
  <c r="L86" i="2"/>
  <c r="L64" i="2" s="1"/>
  <c r="M86" i="2"/>
  <c r="M64" i="2" s="1"/>
  <c r="E87" i="2"/>
  <c r="E65" i="2" s="1"/>
  <c r="F87" i="2"/>
  <c r="F65" i="2" s="1"/>
  <c r="H87" i="2"/>
  <c r="H65" i="2" s="1"/>
  <c r="I87" i="2"/>
  <c r="I65" i="2" s="1"/>
  <c r="J87" i="2"/>
  <c r="J65" i="2" s="1"/>
  <c r="K87" i="2"/>
  <c r="K65" i="2" s="1"/>
  <c r="L87" i="2"/>
  <c r="L65" i="2" s="1"/>
  <c r="M87" i="2"/>
  <c r="M65" i="2" s="1"/>
  <c r="E88" i="2"/>
  <c r="E66" i="2" s="1"/>
  <c r="F88" i="2"/>
  <c r="F66" i="2" s="1"/>
  <c r="H88" i="2"/>
  <c r="H66" i="2" s="1"/>
  <c r="I88" i="2"/>
  <c r="I66" i="2" s="1"/>
  <c r="J88" i="2"/>
  <c r="J66" i="2" s="1"/>
  <c r="K88" i="2"/>
  <c r="K66" i="2" s="1"/>
  <c r="L88" i="2"/>
  <c r="L66" i="2" s="1"/>
  <c r="M88" i="2"/>
  <c r="M66" i="2" s="1"/>
  <c r="I80" i="2"/>
  <c r="I58" i="2" s="1"/>
  <c r="J80" i="2"/>
  <c r="J90" i="2"/>
  <c r="J58" i="2"/>
  <c r="H80" i="2"/>
  <c r="H58" i="2" s="1"/>
  <c r="K80" i="2"/>
  <c r="K90" i="2" s="1"/>
  <c r="L80" i="2"/>
  <c r="L90" i="2" s="1"/>
  <c r="L58" i="2"/>
  <c r="M80" i="2"/>
  <c r="M58" i="2" s="1"/>
  <c r="E80" i="2"/>
  <c r="F80" i="2"/>
  <c r="F58" i="2" s="1"/>
  <c r="G80" i="2"/>
  <c r="G90" i="2" s="1"/>
  <c r="B9" i="2"/>
  <c r="B10" i="2"/>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M89" i="2"/>
  <c r="L89" i="2"/>
  <c r="K89" i="2"/>
  <c r="J89" i="2"/>
  <c r="I89" i="2"/>
  <c r="H89" i="2"/>
  <c r="G89" i="2"/>
  <c r="F89" i="2"/>
  <c r="E89" i="2"/>
  <c r="C18" i="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E119" i="1"/>
  <c r="E120" i="1"/>
  <c r="E121" i="1"/>
  <c r="E122" i="1"/>
  <c r="E123" i="1"/>
  <c r="E124" i="1"/>
  <c r="E125" i="1"/>
  <c r="E126" i="1"/>
  <c r="E118" i="1"/>
  <c r="E90" i="2" l="1"/>
  <c r="N66" i="2"/>
  <c r="N65" i="2"/>
  <c r="N64" i="2"/>
  <c r="N63" i="2"/>
  <c r="N62" i="2"/>
  <c r="N60" i="2"/>
  <c r="N59" i="2"/>
  <c r="N61" i="2"/>
  <c r="F90" i="2"/>
  <c r="G58" i="2"/>
  <c r="E58" i="2"/>
  <c r="K58" i="2"/>
  <c r="I90" i="2"/>
  <c r="M90" i="2"/>
  <c r="H90" i="2"/>
  <c r="N58" i="2" l="1"/>
</calcChain>
</file>

<file path=xl/comments1.xml><?xml version="1.0" encoding="utf-8"?>
<comments xmlns="http://schemas.openxmlformats.org/spreadsheetml/2006/main">
  <authors>
    <author>harry</author>
    <author xml:space="preserve"> Harry</author>
  </authors>
  <commentList>
    <comment ref="H17" authorId="0" shapeId="0">
      <text>
        <r>
          <rPr>
            <sz val="10"/>
            <color indexed="81"/>
            <rFont val="Tahoma"/>
            <family val="2"/>
          </rPr>
          <t xml:space="preserve">Have you experienced both Sales &amp; Profit growth in the past 3 years?
</t>
        </r>
        <r>
          <rPr>
            <sz val="10"/>
            <color indexed="18"/>
            <rFont val="Tahoma"/>
            <family val="2"/>
          </rPr>
          <t>*  If both positive score High
*  Both negative score Low
*  S</t>
        </r>
        <r>
          <rPr>
            <sz val="10"/>
            <color indexed="32"/>
            <rFont val="Tahoma"/>
            <family val="2"/>
          </rPr>
          <t>core in between if one high the other low depending on your weighting of their importance.</t>
        </r>
      </text>
    </comment>
    <comment ref="H18" authorId="1" shapeId="0">
      <text>
        <r>
          <rPr>
            <sz val="10"/>
            <color indexed="81"/>
            <rFont val="Tahoma"/>
            <family val="2"/>
          </rPr>
          <t xml:space="preserve">What are your future growth plans?  
</t>
        </r>
        <r>
          <rPr>
            <sz val="10"/>
            <color indexed="18"/>
            <rFont val="Tahoma"/>
            <family val="2"/>
          </rPr>
          <t>*  If you are targeting high growth - score +5
*  If planning to maintain = 0
*  If negative score below zero</t>
        </r>
        <r>
          <rPr>
            <sz val="8"/>
            <color indexed="81"/>
            <rFont val="Tahoma"/>
            <family val="2"/>
          </rPr>
          <t xml:space="preserve">
</t>
        </r>
      </text>
    </comment>
    <comment ref="H19" authorId="0" shapeId="0">
      <text>
        <r>
          <rPr>
            <sz val="10"/>
            <color indexed="81"/>
            <rFont val="Tahoma"/>
            <family val="2"/>
          </rPr>
          <t>Generally both growth and retirement will require funding.  How well prepared is your business to meet these demands?</t>
        </r>
        <r>
          <rPr>
            <sz val="10"/>
            <color indexed="18"/>
            <rFont val="Tahoma"/>
            <family val="2"/>
          </rPr>
          <t xml:space="preserve">
*  Score High if funding for future demands is secure. 
*  If your business will be challenged to meet cash flow demands score Low</t>
        </r>
      </text>
    </comment>
    <comment ref="H20" authorId="0" shapeId="0">
      <text>
        <r>
          <rPr>
            <sz val="10"/>
            <color indexed="81"/>
            <rFont val="Tahoma"/>
            <family val="2"/>
          </rPr>
          <t xml:space="preserve">Do you know what your business is worth? How up to date is the valuation?  Do you know what drives value in your business?
</t>
        </r>
        <r>
          <rPr>
            <sz val="10"/>
            <color indexed="18"/>
            <rFont val="Tahoma"/>
            <family val="2"/>
          </rPr>
          <t>*  Score High if you have a recent valuation to hand
*  Score Low if you do not know</t>
        </r>
      </text>
    </comment>
    <comment ref="H21" authorId="0" shapeId="0">
      <text>
        <r>
          <rPr>
            <sz val="10"/>
            <color indexed="81"/>
            <rFont val="Tahoma"/>
            <family val="2"/>
          </rPr>
          <t xml:space="preserve">Are you aware of the key drivers of your business?  Is the information readily available?  
</t>
        </r>
        <r>
          <rPr>
            <sz val="10"/>
            <color indexed="18"/>
            <rFont val="Tahoma"/>
            <family val="2"/>
          </rPr>
          <t>*  Score High if you have this information at your finger tips.
*  If you just produce information to satisfy the taxman, score Low</t>
        </r>
      </text>
    </comment>
    <comment ref="H22" authorId="0" shapeId="0">
      <text>
        <r>
          <rPr>
            <sz val="10"/>
            <color indexed="81"/>
            <rFont val="Tahoma"/>
            <family val="2"/>
          </rPr>
          <t xml:space="preserve">How well prepared are you to cope with growth?  Do you have the right people, systems, infrastructure?
</t>
        </r>
        <r>
          <rPr>
            <sz val="10"/>
            <color indexed="18"/>
            <rFont val="Tahoma"/>
            <family val="2"/>
          </rPr>
          <t xml:space="preserve">*  If its all systems go - score High
*  If you're straining to cope with the status quo - score Low
*  If you are not planning for growth start at zero and factor in your ability to deal with current status (+/- 1 or 2) </t>
        </r>
      </text>
    </comment>
    <comment ref="H23" authorId="0" shapeId="0">
      <text>
        <r>
          <rPr>
            <sz val="10"/>
            <color indexed="81"/>
            <rFont val="Tahoma"/>
            <family val="2"/>
          </rPr>
          <t xml:space="preserve">Are you the spark-plug in your own engine?  Is the business dependant on you?  
</t>
        </r>
        <r>
          <rPr>
            <sz val="10"/>
            <color indexed="18"/>
            <rFont val="Tahoma"/>
            <family val="2"/>
          </rPr>
          <t>*  If you have a sound management team and your role is primarily strategic score High
*  If your business is dependant on you to function, score Low</t>
        </r>
      </text>
    </comment>
    <comment ref="H24" authorId="0" shapeId="0">
      <text>
        <r>
          <rPr>
            <sz val="10"/>
            <color indexed="81"/>
            <rFont val="Tahoma"/>
            <family val="2"/>
          </rPr>
          <t>Do you have a strong supportive Board of Directors or Advisory Board?  Does it include outside support?</t>
        </r>
        <r>
          <rPr>
            <sz val="10"/>
            <color indexed="18"/>
            <rFont val="Tahoma"/>
            <family val="2"/>
          </rPr>
          <t xml:space="preserve">
*  If you meet regularly and you get a broad range of advise, score High
*  No board score Low</t>
        </r>
      </text>
    </comment>
    <comment ref="H25" authorId="0" shapeId="0">
      <text>
        <r>
          <rPr>
            <sz val="10"/>
            <color indexed="81"/>
            <rFont val="Tahoma"/>
            <family val="2"/>
          </rPr>
          <t xml:space="preserve">Do you have a documented Business Plan?  When was it last updated?
</t>
        </r>
        <r>
          <rPr>
            <sz val="10"/>
            <color indexed="18"/>
            <rFont val="Tahoma"/>
            <family val="2"/>
          </rPr>
          <t>*  Written plan recently updated, score High
*  No plan, score Low</t>
        </r>
      </text>
    </comment>
    <comment ref="H26" authorId="0" shapeId="0">
      <text>
        <r>
          <rPr>
            <sz val="10"/>
            <color indexed="81"/>
            <rFont val="Tahoma"/>
            <family val="2"/>
          </rPr>
          <t xml:space="preserve">One of the key steps in professionalising any business is to formalise employment systems. Family business is no different.  Clear organisation chart, job descriptions,  performance reviews and remuneration systems are required.
</t>
        </r>
        <r>
          <rPr>
            <sz val="10"/>
            <color indexed="18"/>
            <rFont val="Tahoma"/>
            <family val="2"/>
          </rPr>
          <t>*  If these exist, score High</t>
        </r>
      </text>
    </comment>
    <comment ref="H27" authorId="0" shapeId="0">
      <text>
        <r>
          <rPr>
            <sz val="10"/>
            <color indexed="81"/>
            <rFont val="Tahoma"/>
            <family val="2"/>
          </rPr>
          <t xml:space="preserve">A highly effective team makes things happen.  
</t>
        </r>
        <r>
          <rPr>
            <sz val="10"/>
            <color indexed="18"/>
            <rFont val="Tahoma"/>
            <family val="2"/>
          </rPr>
          <t>* If your team is a high energy powerhouse that takes the world by storm, Score High</t>
        </r>
      </text>
    </comment>
    <comment ref="H28" authorId="0" shapeId="0">
      <text>
        <r>
          <rPr>
            <sz val="10"/>
            <color indexed="81"/>
            <rFont val="Tahoma"/>
            <family val="2"/>
          </rPr>
          <t xml:space="preserve">One of the 7 Habits of Highly Effective People is to 'Begin with the End in Mind'.  Do you have a uniting common vision that inspires both you and the next generation?
</t>
        </r>
        <r>
          <rPr>
            <sz val="10"/>
            <color indexed="18"/>
            <rFont val="Tahoma"/>
            <family val="2"/>
          </rPr>
          <t>*  If you have a uniting common vision, score High</t>
        </r>
      </text>
    </comment>
    <comment ref="H29" authorId="0" shapeId="0">
      <text>
        <r>
          <rPr>
            <sz val="10"/>
            <color indexed="81"/>
            <rFont val="Tahoma"/>
            <family val="2"/>
          </rPr>
          <t xml:space="preserve">In a family business it is sometimes difficult to keep family issues out of the work place and business issues out of the home.  How well do you manage to do it?
</t>
        </r>
        <r>
          <rPr>
            <sz val="10"/>
            <color indexed="18"/>
            <rFont val="Tahoma"/>
            <family val="2"/>
          </rPr>
          <t>*  Score High if there is a clear separation.
*  If you are arguing about family issues in front of employees, score Low.</t>
        </r>
      </text>
    </comment>
    <comment ref="H30" authorId="0" shapeId="0">
      <text>
        <r>
          <rPr>
            <sz val="10"/>
            <color indexed="81"/>
            <rFont val="Tahoma"/>
            <family val="2"/>
          </rPr>
          <t xml:space="preserve">In todays world conflict is probably inevitable and is not necessarily bad.  The way it's handled  determines whether it leads to positive outcomes.  Do you have systems in place to defuse tense situations?  Or is it just swept under the carpet.
</t>
        </r>
        <r>
          <rPr>
            <sz val="10"/>
            <color indexed="18"/>
            <rFont val="Tahoma"/>
            <family val="2"/>
          </rPr>
          <t xml:space="preserve">*  If you have systems in place that allow for effective conflict management, score High
</t>
        </r>
      </text>
    </comment>
    <comment ref="H31" authorId="0" shapeId="0">
      <text>
        <r>
          <rPr>
            <sz val="10"/>
            <color indexed="81"/>
            <rFont val="Tahoma"/>
            <family val="2"/>
          </rPr>
          <t xml:space="preserve">In family business as in all relationships, communication is the name of the game.  
</t>
        </r>
        <r>
          <rPr>
            <sz val="10"/>
            <color indexed="18"/>
            <rFont val="Tahoma"/>
            <family val="2"/>
          </rPr>
          <t>*  If there is clear and open communication at all levels in your family business, score High
*  Score Low if the quality of your communication is poor or requires the intervention of intermediaries.</t>
        </r>
      </text>
    </comment>
    <comment ref="H32" authorId="0" shapeId="0">
      <text>
        <r>
          <rPr>
            <sz val="10"/>
            <color indexed="81"/>
            <rFont val="Tahoma"/>
            <family val="2"/>
          </rPr>
          <t xml:space="preserve">The ability to balance business, personal and family priorities is a critical challenge in family owned and managed business.  How well do you do it?.
</t>
        </r>
        <r>
          <rPr>
            <sz val="10"/>
            <color indexed="18"/>
            <rFont val="Tahoma"/>
            <family val="2"/>
          </rPr>
          <t>*  If you can truly say that you have the balance right, score High</t>
        </r>
      </text>
    </comment>
    <comment ref="H33" authorId="0" shapeId="0">
      <text>
        <r>
          <rPr>
            <sz val="10"/>
            <color indexed="81"/>
            <rFont val="Tahoma"/>
            <family val="2"/>
          </rPr>
          <t xml:space="preserve">It has been said that most issues that arise in a family business occur because of the overlap between family and business values.
</t>
        </r>
        <r>
          <rPr>
            <sz val="10"/>
            <color indexed="18"/>
            <rFont val="Tahoma"/>
            <family val="2"/>
          </rPr>
          <t>*  If you have established clear rules or guidelines, score High
*  If there is inconsistency or poor understanding of the 'rules of the game', score Low</t>
        </r>
      </text>
    </comment>
    <comment ref="H34" authorId="0" shapeId="0">
      <text>
        <r>
          <rPr>
            <sz val="10"/>
            <color indexed="81"/>
            <rFont val="Tahoma"/>
            <family val="2"/>
          </rPr>
          <t xml:space="preserve">Is your life balanced?  Are you too busy to look after some of the truly important things, family, friends, health?
</t>
        </r>
        <r>
          <rPr>
            <sz val="10"/>
            <color indexed="18"/>
            <rFont val="Tahoma"/>
            <family val="2"/>
          </rPr>
          <t>*  Score High if your life is in balance.</t>
        </r>
      </text>
    </comment>
    <comment ref="H35" authorId="0" shapeId="0">
      <text>
        <r>
          <rPr>
            <sz val="10"/>
            <color indexed="81"/>
            <rFont val="Tahoma"/>
            <family val="2"/>
          </rPr>
          <t xml:space="preserve">Is employment in the family business a right or an opportunity?  Will a family member be guaranteed a job, even if a suitable position doesn't currently exist?  Do family members need to meet educational or experience criteria?  Clarifying these rules can make life a lot easier.
</t>
        </r>
        <r>
          <rPr>
            <sz val="10"/>
            <color indexed="18"/>
            <rFont val="Tahoma"/>
            <family val="2"/>
          </rPr>
          <t xml:space="preserve">*  If there are clear rules that are understood by all, score High
</t>
        </r>
      </text>
    </comment>
    <comment ref="H36" authorId="0" shapeId="0">
      <text>
        <r>
          <rPr>
            <sz val="10"/>
            <color indexed="81"/>
            <rFont val="Tahoma"/>
            <family val="2"/>
          </rPr>
          <t xml:space="preserve">For successful succession  you need successors who are both willing and able. 
</t>
        </r>
        <r>
          <rPr>
            <sz val="10"/>
            <color indexed="18"/>
            <rFont val="Tahoma"/>
            <family val="2"/>
          </rPr>
          <t>*  If your potential successors are both willing and able, score High
*  Neither score low
*  One or the other, score 0, or below</t>
        </r>
      </text>
    </comment>
    <comment ref="H37" authorId="0" shapeId="0">
      <text>
        <r>
          <rPr>
            <sz val="10"/>
            <color indexed="81"/>
            <rFont val="Tahoma"/>
            <family val="2"/>
          </rPr>
          <t xml:space="preserve">Do you have a documented Succession Plan?  When was it last updated?
</t>
        </r>
        <r>
          <rPr>
            <sz val="10"/>
            <color indexed="18"/>
            <rFont val="Tahoma"/>
            <family val="2"/>
          </rPr>
          <t xml:space="preserve">*  Written plan recently updated, score High
*  No plan, score Low
*  If you plan to sell rather than transfer to successors assess the quality of your 'Sale Readiness Plan' </t>
        </r>
      </text>
    </comment>
    <comment ref="H38" authorId="0" shapeId="0">
      <text>
        <r>
          <rPr>
            <sz val="10"/>
            <color indexed="81"/>
            <rFont val="Tahoma"/>
            <family val="2"/>
          </rPr>
          <t xml:space="preserve">Not all family members have the ability to lead.  A business generally only requires one leader.  Are other family members provided with the opportunity to maximise their potential?
</t>
        </r>
        <r>
          <rPr>
            <sz val="10"/>
            <color indexed="18"/>
            <rFont val="Tahoma"/>
            <family val="2"/>
          </rPr>
          <t xml:space="preserve">*  If they are, score High.
*  Score Low if not
</t>
        </r>
      </text>
    </comment>
    <comment ref="H39" authorId="1" shapeId="0">
      <text>
        <r>
          <rPr>
            <sz val="10"/>
            <color indexed="81"/>
            <rFont val="Tahoma"/>
            <family val="2"/>
          </rPr>
          <t xml:space="preserve">Do you have a leadership development program in place for potential successors? 
</t>
        </r>
        <r>
          <rPr>
            <sz val="10"/>
            <color indexed="18"/>
            <rFont val="Tahoma"/>
            <family val="2"/>
          </rPr>
          <t xml:space="preserve">* Score High if in place and you are seeing tangible results or if successor already has the skills required to take over
* If no program exists but your successor needs training before ready to take over score Low </t>
        </r>
        <r>
          <rPr>
            <sz val="8"/>
            <color indexed="81"/>
            <rFont val="Tahoma"/>
            <family val="2"/>
          </rPr>
          <t xml:space="preserve">
</t>
        </r>
      </text>
    </comment>
    <comment ref="H40" authorId="0" shapeId="0">
      <text>
        <r>
          <rPr>
            <sz val="10"/>
            <color indexed="81"/>
            <rFont val="Tahoma"/>
            <family val="2"/>
          </rPr>
          <t xml:space="preserve">Very few people are 'born leaders'.  Most require training, guidance and mentoring. 
</t>
        </r>
        <r>
          <rPr>
            <sz val="10"/>
            <color indexed="18"/>
            <rFont val="Tahoma"/>
            <family val="2"/>
          </rPr>
          <t>*  If your successor is ready to take over, score High
*  Score Low if they require significant development</t>
        </r>
      </text>
    </comment>
    <comment ref="H41" authorId="0" shapeId="0">
      <text>
        <r>
          <rPr>
            <sz val="10"/>
            <color indexed="81"/>
            <rFont val="Tahoma"/>
            <family val="2"/>
          </rPr>
          <t xml:space="preserve">Do you have a documented Personal Plan?  When was it last updated?
</t>
        </r>
        <r>
          <rPr>
            <sz val="10"/>
            <color indexed="18"/>
            <rFont val="Tahoma"/>
            <family val="2"/>
          </rPr>
          <t>*  Written plan recently updated, score High
*  No plan, score Low</t>
        </r>
      </text>
    </comment>
    <comment ref="H42" authorId="0" shapeId="0">
      <text>
        <r>
          <rPr>
            <sz val="10"/>
            <color indexed="81"/>
            <rFont val="Tahoma"/>
            <family val="2"/>
          </rPr>
          <t xml:space="preserve">With the help of modern science you could be 'a long time retired'.  Do you have sufficient funds to maintain you in the lifestyle you require?  
</t>
        </r>
        <r>
          <rPr>
            <sz val="10"/>
            <color indexed="18"/>
            <rFont val="Tahoma"/>
            <family val="2"/>
          </rPr>
          <t>*  If the $'s stack up, score High.
*  Score Low if the future look's uncertain.
*  If you plan to transfer the business to family and the business represents most of your asset base, score Low</t>
        </r>
      </text>
    </comment>
    <comment ref="H43" authorId="1" shapeId="0">
      <text>
        <r>
          <rPr>
            <sz val="10"/>
            <color indexed="81"/>
            <rFont val="Tahoma"/>
            <family val="2"/>
          </rPr>
          <t xml:space="preserve">Preparing for retirement goes beyond establishing financial security and finding someone to hand the keys to.  It involves preparing for a new stage in life and requires a significant shift in mindset.  Are you really prepared?
</t>
        </r>
        <r>
          <rPr>
            <sz val="10"/>
            <color indexed="18"/>
            <rFont val="Tahoma"/>
            <family val="2"/>
          </rPr>
          <t>*  Score high if you have made the required adjustment
*  If you believe retirement = death, score Low</t>
        </r>
        <r>
          <rPr>
            <sz val="8"/>
            <color indexed="81"/>
            <rFont val="Tahoma"/>
            <family val="2"/>
          </rPr>
          <t xml:space="preserve">
</t>
        </r>
      </text>
    </comment>
    <comment ref="H44" authorId="0" shapeId="0">
      <text>
        <r>
          <rPr>
            <sz val="10"/>
            <color indexed="81"/>
            <rFont val="Tahoma"/>
            <family val="2"/>
          </rPr>
          <t xml:space="preserve">Covering your business against the risk of an insurable event is prudent management.  
</t>
        </r>
        <r>
          <rPr>
            <sz val="10"/>
            <color indexed="18"/>
            <rFont val="Tahoma"/>
            <family val="2"/>
          </rPr>
          <t xml:space="preserve">* If you are adequately covered, score High
</t>
        </r>
      </text>
    </comment>
    <comment ref="H45" authorId="0" shapeId="0">
      <text>
        <r>
          <rPr>
            <sz val="10"/>
            <color indexed="81"/>
            <rFont val="Tahoma"/>
            <family val="2"/>
          </rPr>
          <t xml:space="preserve">Preparation for unforeseen contingencies goes beyond insurable events.  Are you prepared for - 
 - Loss of major customer/supplier?
 - Sudden death/disability/departure of a key family member or employee?
 - Major computer/equipment failure?
 - Product recall, OHS, adverse PR?
Is your business prepared for the unexpected?
</t>
        </r>
        <r>
          <rPr>
            <sz val="10"/>
            <color indexed="18"/>
            <rFont val="Tahoma"/>
            <family val="2"/>
          </rPr>
          <t xml:space="preserve">*  Score High if well rehearsed plans are in place.
</t>
        </r>
      </text>
    </comment>
    <comment ref="H46" authorId="0" shapeId="0">
      <text>
        <r>
          <rPr>
            <sz val="10"/>
            <color indexed="81"/>
            <rFont val="Tahoma"/>
            <family val="2"/>
          </rPr>
          <t xml:space="preserve">Has your will been updated recently?  Does it reflect your current wishes?  Does it consider business and tax structures?  Do you have a Buy Sell agreement?  Are you aware of its terms?  Is it adequately funded?
</t>
        </r>
        <r>
          <rPr>
            <sz val="10"/>
            <color indexed="18"/>
            <rFont val="Tahoma"/>
            <family val="2"/>
          </rPr>
          <t>*  Score High if the answer is yes</t>
        </r>
      </text>
    </comment>
  </commentList>
</comments>
</file>

<file path=xl/comments2.xml><?xml version="1.0" encoding="utf-8"?>
<comments xmlns="http://schemas.openxmlformats.org/spreadsheetml/2006/main">
  <authors>
    <author>harry</author>
    <author xml:space="preserve"> Harry</author>
  </authors>
  <commentList>
    <comment ref="G8" authorId="0" shapeId="0">
      <text>
        <r>
          <rPr>
            <sz val="10"/>
            <color indexed="81"/>
            <rFont val="Tahoma"/>
            <family val="2"/>
          </rPr>
          <t xml:space="preserve">Have you experienced both Sales &amp; Profit growth in the past 3 years?
</t>
        </r>
        <r>
          <rPr>
            <sz val="10"/>
            <color indexed="18"/>
            <rFont val="Tahoma"/>
            <family val="2"/>
          </rPr>
          <t>*  If both positive score High
*  Both negative score Low
*  S</t>
        </r>
        <r>
          <rPr>
            <sz val="10"/>
            <color indexed="32"/>
            <rFont val="Tahoma"/>
            <family val="2"/>
          </rPr>
          <t>core in between if one high the other low depending on your weighting of their importance.</t>
        </r>
      </text>
    </comment>
    <comment ref="G9" authorId="1" shapeId="0">
      <text>
        <r>
          <rPr>
            <sz val="10"/>
            <color indexed="81"/>
            <rFont val="Tahoma"/>
            <family val="2"/>
          </rPr>
          <t xml:space="preserve">What are your future growth plans?  
</t>
        </r>
        <r>
          <rPr>
            <sz val="10"/>
            <color indexed="18"/>
            <rFont val="Tahoma"/>
            <family val="2"/>
          </rPr>
          <t>*  If you are targeting high growth - score +5
*  If planning to maintain = 0
*  If negative score below zero</t>
        </r>
        <r>
          <rPr>
            <sz val="8"/>
            <color indexed="81"/>
            <rFont val="Tahoma"/>
            <family val="2"/>
          </rPr>
          <t xml:space="preserve">
</t>
        </r>
      </text>
    </comment>
    <comment ref="G10" authorId="0" shapeId="0">
      <text>
        <r>
          <rPr>
            <sz val="10"/>
            <color indexed="81"/>
            <rFont val="Tahoma"/>
            <family val="2"/>
          </rPr>
          <t>Generally both growth and retirement will require funding.  How well prepared is your business to meet these demands?</t>
        </r>
        <r>
          <rPr>
            <sz val="10"/>
            <color indexed="18"/>
            <rFont val="Tahoma"/>
            <family val="2"/>
          </rPr>
          <t xml:space="preserve">
*  Score High if funding for future demands is secure. 
*  If your business will be challenged to meet cash flow demands score Low</t>
        </r>
      </text>
    </comment>
    <comment ref="G11" authorId="0" shapeId="0">
      <text>
        <r>
          <rPr>
            <sz val="10"/>
            <color indexed="81"/>
            <rFont val="Tahoma"/>
            <family val="2"/>
          </rPr>
          <t xml:space="preserve">Do you know what your business is worth? How up to date is the valuation?  Do you know what drives value in your business?
</t>
        </r>
        <r>
          <rPr>
            <sz val="10"/>
            <color indexed="18"/>
            <rFont val="Tahoma"/>
            <family val="2"/>
          </rPr>
          <t>*  Score High if you have a recent valuation to hand
*  Score Low if you do not know</t>
        </r>
      </text>
    </comment>
    <comment ref="G12" authorId="0" shapeId="0">
      <text>
        <r>
          <rPr>
            <sz val="10"/>
            <color indexed="81"/>
            <rFont val="Tahoma"/>
            <family val="2"/>
          </rPr>
          <t xml:space="preserve">Are you aware of the key drivers of your business?  Is the information readily available?  
</t>
        </r>
        <r>
          <rPr>
            <sz val="10"/>
            <color indexed="18"/>
            <rFont val="Tahoma"/>
            <family val="2"/>
          </rPr>
          <t>*  Score High if you have this information at your finger tips.
*  If you just produce information to satisfy the taxman, score Low</t>
        </r>
      </text>
    </comment>
    <comment ref="G13" authorId="0" shapeId="0">
      <text>
        <r>
          <rPr>
            <sz val="10"/>
            <color indexed="81"/>
            <rFont val="Tahoma"/>
            <family val="2"/>
          </rPr>
          <t xml:space="preserve">How well prepared are you to cope with growth?  Do you have the right people, systems, infrastructure?
</t>
        </r>
        <r>
          <rPr>
            <sz val="10"/>
            <color indexed="18"/>
            <rFont val="Tahoma"/>
            <family val="2"/>
          </rPr>
          <t xml:space="preserve">*  If its all systems go - score High
*  If you're straining to cope with the status quo - score Low
*  If you are not planning for growth start at zero and factor in your ability to deal with current status (+/- 1 or 2) </t>
        </r>
      </text>
    </comment>
    <comment ref="G14" authorId="0" shapeId="0">
      <text>
        <r>
          <rPr>
            <sz val="10"/>
            <color indexed="81"/>
            <rFont val="Tahoma"/>
            <family val="2"/>
          </rPr>
          <t xml:space="preserve">Are you the spark-plug in your own engine?  Is the business dependant on you?  
</t>
        </r>
        <r>
          <rPr>
            <sz val="10"/>
            <color indexed="18"/>
            <rFont val="Tahoma"/>
            <family val="2"/>
          </rPr>
          <t>*  If you have a sound management team and your role is primarily strategic score High
*  If your business is dependant on you to function, score Low</t>
        </r>
      </text>
    </comment>
    <comment ref="G15" authorId="0" shapeId="0">
      <text>
        <r>
          <rPr>
            <sz val="10"/>
            <color indexed="81"/>
            <rFont val="Tahoma"/>
            <family val="2"/>
          </rPr>
          <t>Do you have a strong supportive Board of Directors or Advisory Board?  Does it include outside support?</t>
        </r>
        <r>
          <rPr>
            <sz val="10"/>
            <color indexed="18"/>
            <rFont val="Tahoma"/>
            <family val="2"/>
          </rPr>
          <t xml:space="preserve">
*  If you meet regularly and you get a broad range of advise, score High
*  No board?  Score Low
</t>
        </r>
      </text>
    </comment>
    <comment ref="G16" authorId="0" shapeId="0">
      <text>
        <r>
          <rPr>
            <sz val="10"/>
            <color indexed="81"/>
            <rFont val="Tahoma"/>
            <family val="2"/>
          </rPr>
          <t xml:space="preserve">Do you have a documented Business Plan?  When was it last updated?
</t>
        </r>
        <r>
          <rPr>
            <sz val="10"/>
            <color indexed="18"/>
            <rFont val="Tahoma"/>
            <family val="2"/>
          </rPr>
          <t>*  Written plan recently updated, score High
*  No plan, score Low</t>
        </r>
      </text>
    </comment>
    <comment ref="G17" authorId="0" shapeId="0">
      <text>
        <r>
          <rPr>
            <sz val="10"/>
            <color indexed="81"/>
            <rFont val="Tahoma"/>
            <family val="2"/>
          </rPr>
          <t xml:space="preserve">One of the key steps in professionalising any business is to formalise employment systems. Family business is no different.  Clear organisation chart, job descriptions,  performance reviews and remuneration systems are required.
</t>
        </r>
        <r>
          <rPr>
            <sz val="10"/>
            <color indexed="18"/>
            <rFont val="Tahoma"/>
            <family val="2"/>
          </rPr>
          <t>*  If these exist, score High</t>
        </r>
      </text>
    </comment>
    <comment ref="G18" authorId="0" shapeId="0">
      <text>
        <r>
          <rPr>
            <sz val="10"/>
            <color indexed="81"/>
            <rFont val="Tahoma"/>
            <family val="2"/>
          </rPr>
          <t xml:space="preserve">A highly effective team makes things happen.  
</t>
        </r>
        <r>
          <rPr>
            <sz val="10"/>
            <color indexed="18"/>
            <rFont val="Tahoma"/>
            <family val="2"/>
          </rPr>
          <t>* If your team is a high energy powerhouse that takes the world by storm, Score High</t>
        </r>
      </text>
    </comment>
    <comment ref="G19" authorId="0" shapeId="0">
      <text>
        <r>
          <rPr>
            <sz val="10"/>
            <color indexed="81"/>
            <rFont val="Tahoma"/>
            <family val="2"/>
          </rPr>
          <t xml:space="preserve">One of the 7 Habits of Highly Effective People is to 'Begin with the End in Mind'.  Do you have a uniting common vision that inspires both you and the next generation?
</t>
        </r>
        <r>
          <rPr>
            <sz val="10"/>
            <color indexed="18"/>
            <rFont val="Tahoma"/>
            <family val="2"/>
          </rPr>
          <t>*  If you have a uniting common vision, score High</t>
        </r>
      </text>
    </comment>
    <comment ref="G20" authorId="0" shapeId="0">
      <text>
        <r>
          <rPr>
            <sz val="10"/>
            <color indexed="81"/>
            <rFont val="Tahoma"/>
            <family val="2"/>
          </rPr>
          <t xml:space="preserve">In a family business it is sometimes difficult to keep family issues out of the work place and business issues out of the home.  How well do you manage to do it?
</t>
        </r>
        <r>
          <rPr>
            <sz val="10"/>
            <color indexed="18"/>
            <rFont val="Tahoma"/>
            <family val="2"/>
          </rPr>
          <t>*  Score High if there is a clear separation.
*  If you are arguing about family issues in front of employees, score Low.</t>
        </r>
      </text>
    </comment>
    <comment ref="G21" authorId="0" shapeId="0">
      <text>
        <r>
          <rPr>
            <sz val="10"/>
            <color indexed="81"/>
            <rFont val="Tahoma"/>
            <family val="2"/>
          </rPr>
          <t xml:space="preserve">In todays world conflict is probably inevitable and is not necessarily bad.  The way it's handled  determines whether it leads to positive outcomes.  Do you have systems in place to defuse tense situations?  Or is it just swept under the carpet.
</t>
        </r>
        <r>
          <rPr>
            <sz val="10"/>
            <color indexed="18"/>
            <rFont val="Tahoma"/>
            <family val="2"/>
          </rPr>
          <t xml:space="preserve">*  If you have systems in place that allow for effective conflict management, score High
</t>
        </r>
      </text>
    </comment>
    <comment ref="G22" authorId="0" shapeId="0">
      <text>
        <r>
          <rPr>
            <sz val="10"/>
            <color indexed="81"/>
            <rFont val="Tahoma"/>
            <family val="2"/>
          </rPr>
          <t xml:space="preserve">In family business as in all relationships, communication is the name of the game.  
</t>
        </r>
        <r>
          <rPr>
            <sz val="10"/>
            <color indexed="18"/>
            <rFont val="Tahoma"/>
            <family val="2"/>
          </rPr>
          <t>*  If there is clear and open communication at all levels in your family business, score High
*  Score Low if the quality of your communication is poor or requires the intervention of intermediaries.</t>
        </r>
      </text>
    </comment>
    <comment ref="G23" authorId="0" shapeId="0">
      <text>
        <r>
          <rPr>
            <sz val="10"/>
            <color indexed="81"/>
            <rFont val="Tahoma"/>
            <family val="2"/>
          </rPr>
          <t xml:space="preserve">The ability to balance business, personal and family priorities is a critical challenge in family owned and managed business.  How well do you do it?.
</t>
        </r>
        <r>
          <rPr>
            <sz val="10"/>
            <color indexed="18"/>
            <rFont val="Tahoma"/>
            <family val="2"/>
          </rPr>
          <t>*  If you can truly say that you have the balance right, score High</t>
        </r>
      </text>
    </comment>
    <comment ref="G24" authorId="0" shapeId="0">
      <text>
        <r>
          <rPr>
            <sz val="10"/>
            <color indexed="81"/>
            <rFont val="Tahoma"/>
            <family val="2"/>
          </rPr>
          <t xml:space="preserve">It has been said that most issues that arise in a family business occur because of the overlap between family and business values.
</t>
        </r>
        <r>
          <rPr>
            <sz val="10"/>
            <color indexed="18"/>
            <rFont val="Tahoma"/>
            <family val="2"/>
          </rPr>
          <t>*  If you have established clear rules or guidelines, score High
*  If there is inconsistency or poor understanding of the 'rules of the game', score Low</t>
        </r>
      </text>
    </comment>
    <comment ref="G25" authorId="0" shapeId="0">
      <text>
        <r>
          <rPr>
            <sz val="10"/>
            <color indexed="81"/>
            <rFont val="Tahoma"/>
            <family val="2"/>
          </rPr>
          <t xml:space="preserve">Is your life balanced?  Are you too busy to look after some of the truly important things, family, friends, health?
</t>
        </r>
        <r>
          <rPr>
            <sz val="10"/>
            <color indexed="18"/>
            <rFont val="Tahoma"/>
            <family val="2"/>
          </rPr>
          <t>*  Score High if your life is in balance.</t>
        </r>
      </text>
    </comment>
    <comment ref="G26" authorId="0" shapeId="0">
      <text>
        <r>
          <rPr>
            <sz val="10"/>
            <color indexed="81"/>
            <rFont val="Tahoma"/>
            <family val="2"/>
          </rPr>
          <t xml:space="preserve">Is employment in the family business a right or an opportunity?  Will a family member be guaranteed a job, even if a suitable position doesn't currently exist?  Do family members need to meet educational or experience criteria?  Clarifying these rules can make life a lot easier.
</t>
        </r>
        <r>
          <rPr>
            <sz val="10"/>
            <color indexed="18"/>
            <rFont val="Tahoma"/>
            <family val="2"/>
          </rPr>
          <t xml:space="preserve">*  If there are clear rules that are understood by all, score High
</t>
        </r>
      </text>
    </comment>
    <comment ref="G27" authorId="0" shapeId="0">
      <text>
        <r>
          <rPr>
            <sz val="10"/>
            <color indexed="81"/>
            <rFont val="Tahoma"/>
            <family val="2"/>
          </rPr>
          <t xml:space="preserve">For successful succession  you need successors who are both willing and able. 
</t>
        </r>
        <r>
          <rPr>
            <sz val="10"/>
            <color indexed="18"/>
            <rFont val="Tahoma"/>
            <family val="2"/>
          </rPr>
          <t>*  If your potential successors are both willing and able, score High
*  Neither score low
*  One or the other, score 0, or below</t>
        </r>
      </text>
    </comment>
    <comment ref="G28" authorId="0" shapeId="0">
      <text>
        <r>
          <rPr>
            <sz val="10"/>
            <color indexed="81"/>
            <rFont val="Tahoma"/>
            <family val="2"/>
          </rPr>
          <t xml:space="preserve">Do you have a documented Succession Plan?  When was it last updated?
</t>
        </r>
        <r>
          <rPr>
            <sz val="10"/>
            <color indexed="18"/>
            <rFont val="Tahoma"/>
            <family val="2"/>
          </rPr>
          <t xml:space="preserve">*  Written plan recently updated, score High
*  No plan, score Low
*  If you plan to sell rather than transfer to successors assess the quality of your 'Sale Readiness Plan' </t>
        </r>
      </text>
    </comment>
    <comment ref="G29" authorId="0" shapeId="0">
      <text>
        <r>
          <rPr>
            <sz val="10"/>
            <color indexed="81"/>
            <rFont val="Tahoma"/>
            <family val="2"/>
          </rPr>
          <t xml:space="preserve">Not all family members have the ability to lead.  A business generally only requires one leader.  Are other family members provided with the opportunity to maximise their potential?
</t>
        </r>
        <r>
          <rPr>
            <sz val="10"/>
            <color indexed="18"/>
            <rFont val="Tahoma"/>
            <family val="2"/>
          </rPr>
          <t xml:space="preserve">*  If they are, score High.
*  Score Low if not
</t>
        </r>
      </text>
    </comment>
    <comment ref="G30" authorId="1" shapeId="0">
      <text>
        <r>
          <rPr>
            <sz val="10"/>
            <color indexed="81"/>
            <rFont val="Tahoma"/>
            <family val="2"/>
          </rPr>
          <t xml:space="preserve">Do you have a leadership development program in place for potential successors? 
</t>
        </r>
        <r>
          <rPr>
            <sz val="10"/>
            <color indexed="18"/>
            <rFont val="Tahoma"/>
            <family val="2"/>
          </rPr>
          <t xml:space="preserve">* Score High if in place and you are seeing tangible results or if successor already has the skills required to take over
* If no program exists but your successor needs training before ready to take over score Low </t>
        </r>
        <r>
          <rPr>
            <sz val="8"/>
            <color indexed="81"/>
            <rFont val="Tahoma"/>
            <family val="2"/>
          </rPr>
          <t xml:space="preserve">
</t>
        </r>
      </text>
    </comment>
    <comment ref="G31" authorId="0" shapeId="0">
      <text>
        <r>
          <rPr>
            <sz val="10"/>
            <color indexed="81"/>
            <rFont val="Tahoma"/>
            <family val="2"/>
          </rPr>
          <t xml:space="preserve">Very few people are 'born leaders'.  Most require training, guidance and mentoring. 
</t>
        </r>
        <r>
          <rPr>
            <sz val="10"/>
            <color indexed="18"/>
            <rFont val="Tahoma"/>
            <family val="2"/>
          </rPr>
          <t>*  If your successor is ready to take over, score High
*  Score Low if they require significant development</t>
        </r>
      </text>
    </comment>
    <comment ref="G32" authorId="0" shapeId="0">
      <text>
        <r>
          <rPr>
            <sz val="10"/>
            <color indexed="81"/>
            <rFont val="Tahoma"/>
            <family val="2"/>
          </rPr>
          <t xml:space="preserve">Do you have a documented Personal Plan?  When was it last updated?
</t>
        </r>
        <r>
          <rPr>
            <sz val="10"/>
            <color indexed="18"/>
            <rFont val="Tahoma"/>
            <family val="2"/>
          </rPr>
          <t>*  Written plan recently updated, score High
*  No plan, score Low</t>
        </r>
      </text>
    </comment>
    <comment ref="G33" authorId="0" shapeId="0">
      <text>
        <r>
          <rPr>
            <sz val="10"/>
            <color indexed="81"/>
            <rFont val="Tahoma"/>
            <family val="2"/>
          </rPr>
          <t xml:space="preserve">With the help of modern science you could be 'a long time retired'.  Do you have sufficient funds to maintain you in the lifestyle you require?  
</t>
        </r>
        <r>
          <rPr>
            <sz val="10"/>
            <color indexed="18"/>
            <rFont val="Tahoma"/>
            <family val="2"/>
          </rPr>
          <t>*  If the $'s stack up, score High.
*  Score Low if the future look's uncertain.
*  If you plan to transfer the business to family and the business represents most of your asset base, score Low</t>
        </r>
      </text>
    </comment>
    <comment ref="G34" authorId="1" shapeId="0">
      <text>
        <r>
          <rPr>
            <sz val="10"/>
            <color indexed="81"/>
            <rFont val="Tahoma"/>
            <family val="2"/>
          </rPr>
          <t xml:space="preserve">Preparing for retirement goes beyond establishing financial security and finding someone to hand the keys to.  It involves preparing for a new stage in life and requires a significant shift in mindset.  Are you really prepared?
</t>
        </r>
        <r>
          <rPr>
            <sz val="10"/>
            <color indexed="18"/>
            <rFont val="Tahoma"/>
            <family val="2"/>
          </rPr>
          <t>*  Score high if you have made the required adjustment
*  If you believe retirement = death, score Low</t>
        </r>
        <r>
          <rPr>
            <sz val="8"/>
            <color indexed="81"/>
            <rFont val="Tahoma"/>
            <family val="2"/>
          </rPr>
          <t xml:space="preserve">
</t>
        </r>
      </text>
    </comment>
    <comment ref="G35" authorId="0" shapeId="0">
      <text>
        <r>
          <rPr>
            <sz val="10"/>
            <color indexed="81"/>
            <rFont val="Tahoma"/>
            <family val="2"/>
          </rPr>
          <t xml:space="preserve">Covering your business against the risk of an insurable event is prudent management.  
</t>
        </r>
        <r>
          <rPr>
            <sz val="10"/>
            <color indexed="18"/>
            <rFont val="Tahoma"/>
            <family val="2"/>
          </rPr>
          <t xml:space="preserve">* If you are adequately covered, score High
</t>
        </r>
      </text>
    </comment>
    <comment ref="G36" authorId="0" shapeId="0">
      <text>
        <r>
          <rPr>
            <sz val="10"/>
            <color indexed="81"/>
            <rFont val="Tahoma"/>
            <family val="2"/>
          </rPr>
          <t xml:space="preserve">Preparation for unforeseen contingencies goes beyond insurable events.  Are you prepared for - 
 - Loss of major customer/supplier?
 - Sudden death/disability/departure of a key family member or employee?
 - Major computer/equipment failure?
 - Product recall, OHS, adverse PR?
Is your business prepared for the unexpected?
</t>
        </r>
        <r>
          <rPr>
            <sz val="10"/>
            <color indexed="18"/>
            <rFont val="Tahoma"/>
            <family val="2"/>
          </rPr>
          <t xml:space="preserve">*  Score High if well rehearsed plans are in place.
</t>
        </r>
      </text>
    </comment>
    <comment ref="G37" authorId="0" shapeId="0">
      <text>
        <r>
          <rPr>
            <sz val="10"/>
            <color indexed="81"/>
            <rFont val="Tahoma"/>
            <family val="2"/>
          </rPr>
          <t xml:space="preserve">Has your will been updated recently?  Does it reflect your current wishes?  Does it consider business and tax structures?  Do you have a Buy Sell agreement?  Are you aware of its terms?  Is it adequately funded?
</t>
        </r>
        <r>
          <rPr>
            <sz val="10"/>
            <color indexed="18"/>
            <rFont val="Tahoma"/>
            <family val="2"/>
          </rPr>
          <t>*  Score High if the answer is yes</t>
        </r>
      </text>
    </comment>
  </commentList>
</comments>
</file>

<file path=xl/sharedStrings.xml><?xml version="1.0" encoding="utf-8"?>
<sst xmlns="http://schemas.openxmlformats.org/spreadsheetml/2006/main" count="242" uniqueCount="138">
  <si>
    <t>How well do family members work together as an effective team.</t>
  </si>
  <si>
    <t>Effective Teams</t>
  </si>
  <si>
    <t>Maximise Business Value</t>
  </si>
  <si>
    <t>Professionalising the business</t>
  </si>
  <si>
    <t>Communication &amp; Conflict Management</t>
  </si>
  <si>
    <t>Succession Planning</t>
  </si>
  <si>
    <t>Documented Family Rules</t>
  </si>
  <si>
    <t>Personal Retirement Planning</t>
  </si>
  <si>
    <t>Sales and Profit growth over the past 3 years</t>
  </si>
  <si>
    <t>Expectation of future growth</t>
  </si>
  <si>
    <t>Adequacy of resources and staff to cope with growth</t>
  </si>
  <si>
    <t>Availability of willing and able successors</t>
  </si>
  <si>
    <t>Career development plans for family members</t>
  </si>
  <si>
    <t>Currency of written personal plan</t>
  </si>
  <si>
    <t>Currency of written business plan</t>
  </si>
  <si>
    <t>Currency of written succession plan</t>
  </si>
  <si>
    <t>Effectiveness of conflict management processes</t>
  </si>
  <si>
    <t>Agreed rules that guide the overlap between family and business values</t>
  </si>
  <si>
    <t>Open, clear and constructive communication between family members</t>
  </si>
  <si>
    <t>Leadership skills of potential successors</t>
  </si>
  <si>
    <t>Ability to check at any time profit, sales, expenses, cash flow</t>
  </si>
  <si>
    <t>Achievement of lifestyle objectives</t>
  </si>
  <si>
    <t>Preparation for unforeseen contingencies e.g. death, divorce, disaster, product recall etc</t>
  </si>
  <si>
    <t>Existence of a unifying common vision</t>
  </si>
  <si>
    <t>Ability to balance business, personal and family priorities</t>
  </si>
  <si>
    <t>How would you RATE the following factors in your family business?</t>
  </si>
  <si>
    <t>Knowledge of the current value of business</t>
  </si>
  <si>
    <t xml:space="preserve">Family Business Resource Centre </t>
  </si>
  <si>
    <t>www.fbrc.com.au</t>
  </si>
  <si>
    <t xml:space="preserve">Early Warning Signs   </t>
  </si>
  <si>
    <t xml:space="preserve">Issue under Control   </t>
  </si>
  <si>
    <t xml:space="preserve">Remedial Action Required   </t>
  </si>
  <si>
    <t>Your responses to the questions above indicates the following.</t>
  </si>
  <si>
    <t>Leadership Development</t>
  </si>
  <si>
    <t>Current CEO's preparation for eventual retirement</t>
  </si>
  <si>
    <t>Adequacy of insurance cover - keyperson, disability, trauma etc</t>
  </si>
  <si>
    <t xml:space="preserve">Effectiveness of management team </t>
  </si>
  <si>
    <t>Competent, contributing advisory board</t>
  </si>
  <si>
    <t>Formal job descriptions, appraisal and remuneration systems</t>
  </si>
  <si>
    <t xml:space="preserve">Ability to fund future growth plans </t>
  </si>
  <si>
    <t>9 Key Success Factors</t>
  </si>
  <si>
    <t>Clarity of rules for employing family members eg. children, in-laws</t>
  </si>
  <si>
    <t>Family Business Diagnostic</t>
  </si>
  <si>
    <t>Name</t>
  </si>
  <si>
    <t>Hint</t>
  </si>
  <si>
    <t>Scale                    Low &lt;---&gt; High</t>
  </si>
  <si>
    <t>- 5      to    + 5</t>
  </si>
  <si>
    <t>Scroll Down for Results</t>
  </si>
  <si>
    <t>Contingency Planning</t>
  </si>
  <si>
    <t>Date:</t>
  </si>
  <si>
    <t>Key Success Factors</t>
  </si>
  <si>
    <t>Family Members/Managers</t>
  </si>
  <si>
    <t>Optional Legend</t>
  </si>
  <si>
    <t>No</t>
  </si>
  <si>
    <t>Results Area</t>
  </si>
  <si>
    <t>Score where you currently stand on each of the following issues on the scale -5 to +5</t>
  </si>
  <si>
    <t xml:space="preserve">                    -5 = Low, Poor          0 = Average         +5 = High, Good </t>
  </si>
  <si>
    <t>Degree to which the current CEO's retirement is adequately funded</t>
  </si>
  <si>
    <t>Training and development program for potential successor</t>
  </si>
  <si>
    <t>Degree to which family issues are kept out of the workplace</t>
  </si>
  <si>
    <t>Instructions</t>
  </si>
  <si>
    <t xml:space="preserve">  +5 = Good</t>
  </si>
  <si>
    <t xml:space="preserve">    0 = Average</t>
  </si>
  <si>
    <t xml:space="preserve">   -5 = Poor</t>
  </si>
  <si>
    <t>For further explanation on the questions move your cursor over the Red square in the Hint column below.</t>
  </si>
  <si>
    <t>Family Business Resource Centre</t>
  </si>
  <si>
    <t>Success  Factor</t>
  </si>
  <si>
    <t>Click on Arrow to select Key</t>
  </si>
  <si>
    <t>for further information on any of the Key Success Factors listed above.</t>
  </si>
  <si>
    <t>Contact us</t>
  </si>
  <si>
    <t>Family Business Diagnostic - Multiple Input Version</t>
  </si>
  <si>
    <t xml:space="preserve">Family Business Diagnostic - Multiple Input Version </t>
  </si>
  <si>
    <t>_____________________________________________</t>
  </si>
  <si>
    <t>Click for -</t>
  </si>
  <si>
    <t>Single Worksheet</t>
  </si>
  <si>
    <t>Multiple Worksheet</t>
  </si>
  <si>
    <t>Ave.</t>
  </si>
  <si>
    <t xml:space="preserve">  Remedial Action Required   </t>
  </si>
  <si>
    <t xml:space="preserve"> Early Warning Signs   </t>
  </si>
  <si>
    <t xml:space="preserve"> Issue under Control   </t>
  </si>
  <si>
    <t xml:space="preserve">State to which wills, buy sell agreements reflect current desires </t>
  </si>
  <si>
    <t xml:space="preserve">1. Opening Page </t>
  </si>
  <si>
    <t>a. Instructions</t>
  </si>
  <si>
    <t>b. Can link to either Single &amp; Multiple Diagnostics</t>
  </si>
  <si>
    <t>a. Score on -5 to +5 scale –</t>
  </si>
  <si>
    <t>b. Hover cursor over Red square next to question for additional information</t>
  </si>
  <si>
    <t>c. When assessing remember  the GIGO principle –</t>
  </si>
  <si>
    <t xml:space="preserve">       Garbage In – Garbage Out</t>
  </si>
  <si>
    <t xml:space="preserve">d. Complete all questions then scroll down for results - </t>
  </si>
  <si>
    <t>b. Scroll down for a summary of the results and average ratings</t>
  </si>
  <si>
    <t xml:space="preserve">c. Useful as the basis of discussion ie –  what are the reasons for the different perceptions?  </t>
  </si>
  <si>
    <t>a. View by selecting Multiple Graph worksheet</t>
  </si>
  <si>
    <t>a. ask questions and promote discussion</t>
  </si>
  <si>
    <t>b. identify areas of that require attention</t>
  </si>
  <si>
    <t>c. develop strategies and action plans to move forward</t>
  </si>
  <si>
    <t xml:space="preserve">e. To diagnose (reverse engineer) – ‘Click on Arrow for Key Success Factor’ and the </t>
  </si>
  <si>
    <t xml:space="preserve">f. If planning to compare results with other members of the family/business – </t>
  </si>
  <si>
    <t xml:space="preserve">          then Copy responses and Paste into Multiple worksheet</t>
  </si>
  <si>
    <t xml:space="preserve">    responses that give rise to that factor are highlighted.  Use this to identify the key </t>
  </si>
  <si>
    <t xml:space="preserve">    to be addressed.  </t>
  </si>
  <si>
    <t xml:space="preserve">4. Multiple Graph </t>
  </si>
  <si>
    <t>5.  The purpose of the diagnostic is to –</t>
  </si>
  <si>
    <t xml:space="preserve">a. Various members of the family/business can enter data on this worksheet or you can use it </t>
  </si>
  <si>
    <t xml:space="preserve">    as suggested above ie copy/paste from ‘Single’ worksheet.</t>
  </si>
  <si>
    <t>d. The purpose of the Diagnostic is NOT to give definitive answers.</t>
  </si>
  <si>
    <t xml:space="preserve">      -5 = Poor, 0 = Average,  +5 + Excellent</t>
  </si>
  <si>
    <t>2. Single – Input Sheet and Results</t>
  </si>
  <si>
    <t>3. Multiple – Input Sheet and Results</t>
  </si>
  <si>
    <t>Level 5, 574 St Kilda Road</t>
  </si>
  <si>
    <t>Melbourne Vic 3004</t>
  </si>
  <si>
    <t>03 9018 9800</t>
  </si>
  <si>
    <t>fambusiness@fbrc.com.au</t>
  </si>
  <si>
    <t>Company</t>
  </si>
  <si>
    <t>Multiple Graph Summary of Scores</t>
  </si>
  <si>
    <t>How to use the FBA Family Business Diagnostic</t>
  </si>
  <si>
    <t>9 Family Business Success Factors</t>
  </si>
  <si>
    <t>As family business advisors we believe that successful family businesses have the following nine key issues under control.</t>
  </si>
  <si>
    <t>For assistance with these issues call -</t>
  </si>
  <si>
    <t>© Lucio Dana &amp; Harry Kras 2003-2010</t>
  </si>
  <si>
    <t>v1011</t>
  </si>
  <si>
    <t>v 3.0</t>
  </si>
  <si>
    <t>Name:</t>
  </si>
  <si>
    <t>i.      Single – for data entry</t>
  </si>
  <si>
    <t>ii.      Multiple – compare perceptions of family members</t>
  </si>
  <si>
    <t>i.      Assessment in ‘9 Key Success Factors’</t>
  </si>
  <si>
    <t>ii.      Graph of results</t>
  </si>
  <si>
    <t>The contents of this model are general in nature and we accept no responsibility for persons acting on information  contained herein without first seeking professional advice.</t>
  </si>
  <si>
    <t>Company:</t>
  </si>
  <si>
    <t>Email:</t>
  </si>
  <si>
    <t xml:space="preserve">       Phone:</t>
  </si>
  <si>
    <r>
      <rPr>
        <b/>
        <sz val="12"/>
        <rFont val="PT Sans Narrow"/>
      </rPr>
      <t>Step 1.</t>
    </r>
    <r>
      <rPr>
        <sz val="12"/>
        <rFont val="PT Sans Narrow"/>
      </rPr>
      <t xml:space="preserve"> Choose either Single or Multiple respondent worksheet. (Multiple sheet allows you to compare responses.)</t>
    </r>
  </si>
  <si>
    <r>
      <rPr>
        <b/>
        <sz val="12"/>
        <rFont val="PT Sans Narrow"/>
      </rPr>
      <t>Step 2.</t>
    </r>
    <r>
      <rPr>
        <sz val="12"/>
        <rFont val="PT Sans Narrow"/>
      </rPr>
      <t xml:space="preserve"> Enter Company name, email and date of completion.  If using the Multiple worksheet you can  identify family members in the legend at the foot of the worksheet.</t>
    </r>
  </si>
  <si>
    <r>
      <rPr>
        <b/>
        <sz val="12"/>
        <rFont val="PT Sans Narrow"/>
      </rPr>
      <t xml:space="preserve">Step 3. </t>
    </r>
    <r>
      <rPr>
        <sz val="12"/>
        <rFont val="PT Sans Narrow"/>
      </rPr>
      <t>Consider each question and enter your score in the yellow area on a scale of -5 to +5</t>
    </r>
  </si>
  <si>
    <r>
      <rPr>
        <b/>
        <sz val="12"/>
        <rFont val="PT Sans Narrow"/>
      </rPr>
      <t>Step 4.</t>
    </r>
    <r>
      <rPr>
        <sz val="12"/>
        <rFont val="PT Sans Narrow"/>
      </rPr>
      <t xml:space="preserve"> For further explanation of the questions move your cursor over the Red square in the Hint column.</t>
    </r>
  </si>
  <si>
    <r>
      <rPr>
        <b/>
        <sz val="12"/>
        <rFont val="PT Sans Narrow"/>
      </rPr>
      <t>Step 5.</t>
    </r>
    <r>
      <rPr>
        <sz val="12"/>
        <rFont val="PT Sans Narrow"/>
      </rPr>
      <t xml:space="preserve"> After answering the 30 questions scroll down to the Results Area</t>
    </r>
  </si>
  <si>
    <r>
      <rPr>
        <b/>
        <sz val="12"/>
        <rFont val="PT Sans Narrow"/>
      </rPr>
      <t>Step 6.</t>
    </r>
    <r>
      <rPr>
        <sz val="12"/>
        <rFont val="PT Sans Narrow"/>
      </rPr>
      <t xml:space="preserve"> If you want to see which questions apply to a particular issue go to the Key Success Factor drop down box below the will be highlighted. As not all issues are equally important, weightings have been applied to arrivequestionnaire. Click on the arrow  and select an issue.The relevant questions at the resulting scores.</t>
    </r>
  </si>
  <si>
    <r>
      <rPr>
        <b/>
        <sz val="12"/>
        <rFont val="PT Sans Narrow"/>
      </rPr>
      <t xml:space="preserve">Step 7. </t>
    </r>
    <r>
      <rPr>
        <sz val="12"/>
        <rFont val="PT Sans Narrow"/>
      </rPr>
      <t>We suggest that you review the results and discuss them with your family. Alternatively email the results to for further analysis.fambusiness@fbrc.com.au</t>
    </r>
  </si>
  <si>
    <r>
      <rPr>
        <b/>
        <sz val="12"/>
        <rFont val="PT Sans Narrow"/>
      </rPr>
      <t xml:space="preserve">Step 8. </t>
    </r>
    <r>
      <rPr>
        <sz val="12"/>
        <rFont val="PT Sans Narrow"/>
      </rPr>
      <t>Scroll down for more detailed instructions</t>
    </r>
  </si>
</sst>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0"/>
      <name val="Arial"/>
    </font>
    <font>
      <b/>
      <sz val="10"/>
      <name val="Arial"/>
      <family val="2"/>
    </font>
    <font>
      <sz val="9"/>
      <name val="Arial"/>
      <family val="2"/>
    </font>
    <font>
      <u/>
      <sz val="10"/>
      <color indexed="12"/>
      <name val="Arial"/>
      <family val="2"/>
    </font>
    <font>
      <b/>
      <sz val="11"/>
      <name val="Arial"/>
      <family val="2"/>
    </font>
    <font>
      <sz val="8"/>
      <color indexed="81"/>
      <name val="Tahoma"/>
      <family val="2"/>
    </font>
    <font>
      <sz val="10"/>
      <color indexed="81"/>
      <name val="Tahoma"/>
      <family val="2"/>
    </font>
    <font>
      <sz val="10"/>
      <color indexed="18"/>
      <name val="Tahoma"/>
      <family val="2"/>
    </font>
    <font>
      <sz val="10"/>
      <color indexed="32"/>
      <name val="Tahoma"/>
      <family val="2"/>
    </font>
    <font>
      <sz val="8"/>
      <name val="Arial"/>
      <family val="2"/>
    </font>
    <font>
      <sz val="8"/>
      <name val="Times New Roman"/>
      <family val="1"/>
    </font>
    <font>
      <u/>
      <sz val="9"/>
      <color indexed="12"/>
      <name val="Arial"/>
      <family val="2"/>
    </font>
    <font>
      <b/>
      <i/>
      <sz val="9"/>
      <name val="Arial"/>
      <family val="2"/>
    </font>
    <font>
      <b/>
      <sz val="20"/>
      <color indexed="8"/>
      <name val="Arial"/>
      <family val="2"/>
    </font>
    <font>
      <sz val="10"/>
      <name val="PT Sans Narrow"/>
    </font>
    <font>
      <b/>
      <sz val="10"/>
      <name val="PT Sans Narrow"/>
    </font>
    <font>
      <b/>
      <u/>
      <sz val="10"/>
      <color indexed="30"/>
      <name val="PT Sans Narrow"/>
    </font>
    <font>
      <b/>
      <sz val="14"/>
      <name val="PT Sans Narrow"/>
    </font>
    <font>
      <b/>
      <sz val="12"/>
      <name val="PT Sans Narrow"/>
    </font>
    <font>
      <sz val="11"/>
      <name val="PT Sans Narrow"/>
    </font>
    <font>
      <b/>
      <sz val="11"/>
      <name val="PT Sans Narrow"/>
    </font>
    <font>
      <u/>
      <sz val="10"/>
      <color indexed="12"/>
      <name val="PT Sans Narrow"/>
    </font>
    <font>
      <b/>
      <i/>
      <sz val="9"/>
      <name val="PT Sans Narrow"/>
    </font>
    <font>
      <sz val="9"/>
      <name val="PT Sans Narrow"/>
    </font>
    <font>
      <u/>
      <sz val="9"/>
      <color indexed="12"/>
      <name val="PT Sans Narrow"/>
    </font>
    <font>
      <sz val="8"/>
      <name val="PT Sans Narrow"/>
    </font>
    <font>
      <sz val="7"/>
      <name val="PT Sans Narrow"/>
    </font>
    <font>
      <b/>
      <sz val="16"/>
      <name val="PT Sans Narrow"/>
    </font>
    <font>
      <b/>
      <sz val="20"/>
      <name val="PT Sans Narrow"/>
    </font>
    <font>
      <b/>
      <sz val="22"/>
      <name val="PT Sans Narrow"/>
    </font>
    <font>
      <sz val="12"/>
      <name val="PT Sans Narrow"/>
      <family val="2"/>
    </font>
    <font>
      <sz val="12"/>
      <name val="PT Sans Narrow"/>
    </font>
    <font>
      <b/>
      <sz val="9"/>
      <name val="PT Sans Narrow"/>
    </font>
    <font>
      <u/>
      <sz val="12"/>
      <color indexed="12"/>
      <name val="PT Sans Narrow"/>
    </font>
    <font>
      <b/>
      <i/>
      <sz val="12"/>
      <name val="PT Sans Narrow"/>
    </font>
    <font>
      <i/>
      <sz val="10"/>
      <name val="PT Sans Narrow"/>
    </font>
    <font>
      <sz val="10"/>
      <color indexed="10"/>
      <name val="PT Sans Narrow"/>
    </font>
    <font>
      <b/>
      <sz val="10"/>
      <color indexed="9"/>
      <name val="PT Sans Narrow"/>
    </font>
    <font>
      <sz val="10"/>
      <color indexed="9"/>
      <name val="PT Sans Narrow"/>
    </font>
    <font>
      <i/>
      <sz val="9"/>
      <name val="PT Sans Narrow"/>
    </font>
    <font>
      <b/>
      <u/>
      <sz val="12"/>
      <color indexed="18"/>
      <name val="PT Sans Narrow"/>
    </font>
    <font>
      <i/>
      <sz val="9"/>
      <color indexed="9"/>
      <name val="PT Sans Narrow"/>
    </font>
    <font>
      <sz val="10"/>
      <color indexed="8"/>
      <name val="PT Sans Narrow"/>
    </font>
    <font>
      <i/>
      <sz val="10"/>
      <color indexed="9"/>
      <name val="PT Sans Narrow"/>
    </font>
    <font>
      <u/>
      <sz val="10"/>
      <color indexed="9"/>
      <name val="PT Sans Narrow"/>
    </font>
    <font>
      <i/>
      <sz val="10"/>
      <color indexed="10"/>
      <name val="PT Sans Narrow"/>
    </font>
    <font>
      <b/>
      <sz val="14"/>
      <color theme="0"/>
      <name val="PT Sans Narrow"/>
    </font>
    <font>
      <b/>
      <u/>
      <sz val="12"/>
      <color indexed="30"/>
      <name val="PT Sans Narrow"/>
    </font>
    <font>
      <b/>
      <sz val="12"/>
      <color indexed="10"/>
      <name val="PT Sans Narrow"/>
    </font>
    <font>
      <sz val="12"/>
      <color indexed="10"/>
      <name val="PT Sans Narrow"/>
    </font>
    <font>
      <sz val="12"/>
      <color indexed="9"/>
      <name val="PT Sans Narrow"/>
    </font>
    <font>
      <b/>
      <sz val="12"/>
      <color indexed="9"/>
      <name val="PT Sans Narrow"/>
    </font>
    <font>
      <b/>
      <sz val="12"/>
      <color indexed="8"/>
      <name val="PT Sans Narrow"/>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indexed="17"/>
        <bgColor indexed="64"/>
      </patternFill>
    </fill>
    <fill>
      <patternFill patternType="solid">
        <fgColor indexed="11"/>
        <bgColor indexed="64"/>
      </patternFill>
    </fill>
    <fill>
      <patternFill patternType="solid">
        <fgColor rgb="FF002060"/>
        <bgColor indexed="64"/>
      </patternFill>
    </fill>
    <fill>
      <patternFill patternType="solid">
        <fgColor rgb="FFC0C0C0"/>
        <bgColor indexed="64"/>
      </patternFill>
    </fill>
  </fills>
  <borders count="45">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77">
    <xf numFmtId="0" fontId="0" fillId="0" borderId="0" xfId="0"/>
    <xf numFmtId="0" fontId="0" fillId="2" borderId="0" xfId="0" applyFill="1"/>
    <xf numFmtId="0" fontId="1" fillId="2" borderId="0" xfId="0" applyFont="1" applyFill="1"/>
    <xf numFmtId="0" fontId="10" fillId="2" borderId="0" xfId="0" applyFont="1" applyFill="1" applyAlignment="1">
      <alignment horizontal="right"/>
    </xf>
    <xf numFmtId="0" fontId="0" fillId="2" borderId="0" xfId="0" applyFill="1" applyAlignment="1">
      <alignment horizontal="right"/>
    </xf>
    <xf numFmtId="0" fontId="13" fillId="0" borderId="0" xfId="0" applyFont="1" applyAlignment="1">
      <alignment horizontal="center" readingOrder="1"/>
    </xf>
    <xf numFmtId="0" fontId="9" fillId="2" borderId="0" xfId="0" applyFont="1" applyFill="1" applyBorder="1" applyAlignment="1">
      <alignment horizontal="right"/>
    </xf>
    <xf numFmtId="0" fontId="11" fillId="2" borderId="0" xfId="1" applyFont="1" applyFill="1" applyAlignment="1" applyProtection="1">
      <alignment horizontal="left"/>
    </xf>
    <xf numFmtId="0" fontId="12" fillId="2" borderId="0" xfId="0" applyFont="1" applyFill="1" applyBorder="1" applyAlignment="1">
      <alignment vertical="top"/>
    </xf>
    <xf numFmtId="0" fontId="4" fillId="2" borderId="0" xfId="0" applyFont="1" applyFill="1" applyAlignment="1">
      <alignment horizontal="left"/>
    </xf>
    <xf numFmtId="0" fontId="2" fillId="2" borderId="0" xfId="0" applyFont="1" applyFill="1" applyAlignment="1">
      <alignment horizontal="left"/>
    </xf>
    <xf numFmtId="0" fontId="9" fillId="2" borderId="0" xfId="0" applyFont="1" applyFill="1" applyAlignment="1">
      <alignment horizontal="right"/>
    </xf>
    <xf numFmtId="0" fontId="14" fillId="2" borderId="0" xfId="0" applyFont="1" applyFill="1"/>
    <xf numFmtId="0" fontId="14" fillId="0" borderId="0" xfId="0" applyFont="1"/>
    <xf numFmtId="0" fontId="15" fillId="2" borderId="0" xfId="0" applyFont="1" applyFill="1"/>
    <xf numFmtId="0" fontId="15" fillId="0" borderId="0" xfId="0" applyFont="1"/>
    <xf numFmtId="0" fontId="15" fillId="2" borderId="0" xfId="0" applyFont="1" applyFill="1" applyProtection="1"/>
    <xf numFmtId="0" fontId="18" fillId="2" borderId="0" xfId="0" applyFont="1" applyFill="1"/>
    <xf numFmtId="0" fontId="14" fillId="2" borderId="0" xfId="0" applyFont="1" applyFill="1" applyAlignment="1">
      <alignment vertical="center"/>
    </xf>
    <xf numFmtId="0" fontId="14" fillId="2" borderId="0" xfId="0" applyFont="1" applyFill="1" applyAlignment="1">
      <alignment horizontal="right"/>
    </xf>
    <xf numFmtId="0" fontId="22" fillId="2" borderId="0" xfId="0" applyFont="1" applyFill="1" applyBorder="1" applyAlignment="1">
      <alignment vertical="top"/>
    </xf>
    <xf numFmtId="0" fontId="20" fillId="2" borderId="0" xfId="0" applyFont="1" applyFill="1" applyAlignment="1">
      <alignment horizontal="left"/>
    </xf>
    <xf numFmtId="0" fontId="23" fillId="2" borderId="0" xfId="0" applyFont="1" applyFill="1" applyAlignment="1">
      <alignment horizontal="left"/>
    </xf>
    <xf numFmtId="0" fontId="24" fillId="2" borderId="0" xfId="1" applyFont="1" applyFill="1" applyAlignment="1" applyProtection="1">
      <alignment horizontal="left"/>
    </xf>
    <xf numFmtId="0" fontId="25" fillId="2" borderId="0" xfId="0" applyFont="1" applyFill="1" applyBorder="1" applyAlignment="1">
      <alignment horizontal="right"/>
    </xf>
    <xf numFmtId="0" fontId="20" fillId="2" borderId="0" xfId="0" applyFont="1" applyFill="1"/>
    <xf numFmtId="0" fontId="30" fillId="2" borderId="0" xfId="0" applyFont="1" applyFill="1" applyAlignment="1">
      <alignment horizontal="center" vertical="center"/>
    </xf>
    <xf numFmtId="0" fontId="31" fillId="2" borderId="0" xfId="0" applyFont="1" applyFill="1" applyAlignment="1" applyProtection="1">
      <alignment horizontal="left"/>
      <protection locked="0"/>
    </xf>
    <xf numFmtId="0" fontId="23" fillId="2" borderId="0" xfId="0" applyFont="1" applyFill="1"/>
    <xf numFmtId="0" fontId="31" fillId="2" borderId="0" xfId="0" applyFont="1" applyFill="1"/>
    <xf numFmtId="0" fontId="31" fillId="0" borderId="0" xfId="0" applyFont="1"/>
    <xf numFmtId="0" fontId="31" fillId="2" borderId="0" xfId="0" applyFont="1" applyFill="1" applyAlignment="1"/>
    <xf numFmtId="0" fontId="31" fillId="2" borderId="0" xfId="0" applyFont="1" applyFill="1" applyAlignment="1">
      <alignment horizontal="left"/>
    </xf>
    <xf numFmtId="0" fontId="31" fillId="2" borderId="0" xfId="0" applyFont="1" applyFill="1" applyAlignment="1">
      <alignment horizontal="right"/>
    </xf>
    <xf numFmtId="0" fontId="31" fillId="2" borderId="0" xfId="0" applyFont="1" applyFill="1" applyAlignment="1">
      <alignment horizontal="center"/>
    </xf>
    <xf numFmtId="0" fontId="18" fillId="2" borderId="0" xfId="0" applyFont="1" applyFill="1" applyAlignment="1">
      <alignment horizontal="left"/>
    </xf>
    <xf numFmtId="0" fontId="18" fillId="0" borderId="0" xfId="0" applyFont="1" applyAlignment="1">
      <alignment horizontal="left"/>
    </xf>
    <xf numFmtId="0" fontId="31" fillId="0" borderId="0" xfId="0" applyFont="1" applyAlignment="1">
      <alignment vertical="center"/>
    </xf>
    <xf numFmtId="0" fontId="14" fillId="0" borderId="0" xfId="0" applyFont="1" applyAlignment="1">
      <alignment vertical="center"/>
    </xf>
    <xf numFmtId="0" fontId="31" fillId="2" borderId="0" xfId="0" applyFont="1" applyFill="1" applyAlignment="1">
      <alignment horizontal="center" vertical="center"/>
    </xf>
    <xf numFmtId="0" fontId="31" fillId="0" borderId="0" xfId="0" applyFont="1" applyAlignment="1">
      <alignment horizontal="center"/>
    </xf>
    <xf numFmtId="0" fontId="31" fillId="2" borderId="0" xfId="0" applyFont="1" applyFill="1" applyAlignment="1">
      <alignment horizontal="left" vertical="center"/>
    </xf>
    <xf numFmtId="0" fontId="18" fillId="0" borderId="0" xfId="0" applyFont="1" applyAlignment="1">
      <alignment horizontal="left" vertical="center"/>
    </xf>
    <xf numFmtId="0" fontId="33" fillId="2" borderId="0" xfId="1" applyFont="1" applyFill="1" applyAlignment="1" applyProtection="1">
      <alignment horizontal="left"/>
    </xf>
    <xf numFmtId="0" fontId="31" fillId="2" borderId="0" xfId="0" applyFont="1" applyFill="1" applyBorder="1" applyAlignment="1">
      <alignment horizontal="right"/>
    </xf>
    <xf numFmtId="0" fontId="30" fillId="2" borderId="0" xfId="0" applyFont="1" applyFill="1" applyAlignment="1">
      <alignment horizontal="left" vertical="center"/>
    </xf>
    <xf numFmtId="0" fontId="31" fillId="2" borderId="0" xfId="0" applyFont="1" applyFill="1" applyAlignment="1">
      <alignment vertical="top"/>
    </xf>
    <xf numFmtId="0" fontId="28" fillId="2" borderId="0" xfId="0" applyFont="1" applyFill="1" applyProtection="1"/>
    <xf numFmtId="0" fontId="35" fillId="2" borderId="0" xfId="0" applyFont="1" applyFill="1"/>
    <xf numFmtId="0" fontId="14" fillId="2" borderId="0" xfId="0" applyFont="1" applyFill="1" applyProtection="1"/>
    <xf numFmtId="0" fontId="14" fillId="0" borderId="0" xfId="0" applyFont="1" applyProtection="1"/>
    <xf numFmtId="0" fontId="28" fillId="0" borderId="0" xfId="0" applyFont="1" applyProtection="1"/>
    <xf numFmtId="0" fontId="28" fillId="0" borderId="0" xfId="0" applyFont="1"/>
    <xf numFmtId="0" fontId="14" fillId="0" borderId="0" xfId="0" applyFont="1" applyProtection="1">
      <protection locked="0"/>
    </xf>
    <xf numFmtId="0" fontId="14" fillId="2" borderId="0" xfId="0" applyFont="1" applyFill="1" applyAlignment="1" applyProtection="1">
      <alignment horizontal="center"/>
    </xf>
    <xf numFmtId="0" fontId="28" fillId="0" borderId="0" xfId="0" applyFont="1" applyAlignment="1" applyProtection="1">
      <alignment horizontal="center"/>
    </xf>
    <xf numFmtId="0" fontId="14" fillId="2" borderId="0" xfId="0" applyFont="1" applyFill="1" applyAlignment="1">
      <alignment horizontal="center"/>
    </xf>
    <xf numFmtId="0" fontId="14" fillId="2" borderId="0" xfId="0" applyFont="1" applyFill="1" applyBorder="1"/>
    <xf numFmtId="0" fontId="14" fillId="0" borderId="0" xfId="0" applyFont="1" applyBorder="1" applyProtection="1"/>
    <xf numFmtId="0" fontId="15" fillId="0" borderId="0" xfId="0" applyFont="1" applyProtection="1"/>
    <xf numFmtId="0" fontId="14" fillId="2" borderId="0" xfId="0" applyFont="1" applyFill="1" applyBorder="1" applyProtection="1"/>
    <xf numFmtId="0" fontId="15" fillId="2" borderId="0" xfId="0" applyFont="1" applyFill="1" applyBorder="1" applyProtection="1"/>
    <xf numFmtId="0" fontId="15" fillId="2" borderId="0" xfId="0" applyFont="1" applyFill="1" applyBorder="1"/>
    <xf numFmtId="0" fontId="37" fillId="2" borderId="0" xfId="0" applyFont="1" applyFill="1"/>
    <xf numFmtId="0" fontId="38" fillId="2" borderId="0" xfId="0" applyFont="1" applyFill="1"/>
    <xf numFmtId="0" fontId="38" fillId="2" borderId="0" xfId="0" applyFont="1" applyFill="1" applyBorder="1"/>
    <xf numFmtId="0" fontId="38" fillId="0" borderId="0" xfId="0" applyFont="1"/>
    <xf numFmtId="0" fontId="37" fillId="2" borderId="0" xfId="0" applyFont="1" applyFill="1" applyBorder="1"/>
    <xf numFmtId="0" fontId="37" fillId="0" borderId="0" xfId="0" applyFont="1"/>
    <xf numFmtId="0" fontId="37" fillId="2" borderId="0" xfId="0" applyFont="1" applyFill="1" applyAlignment="1">
      <alignment vertical="top"/>
    </xf>
    <xf numFmtId="0" fontId="38" fillId="2" borderId="0" xfId="0" applyFont="1" applyFill="1" applyProtection="1">
      <protection locked="0"/>
    </xf>
    <xf numFmtId="0" fontId="23" fillId="2" borderId="0" xfId="0" applyFont="1" applyFill="1" applyBorder="1"/>
    <xf numFmtId="0" fontId="39" fillId="2" borderId="0" xfId="0" applyFont="1" applyFill="1" applyBorder="1"/>
    <xf numFmtId="0" fontId="15" fillId="2" borderId="0" xfId="0" applyFont="1" applyFill="1" applyBorder="1" applyAlignment="1">
      <alignment horizontal="right"/>
    </xf>
    <xf numFmtId="0" fontId="15" fillId="2" borderId="0" xfId="0" applyFont="1" applyFill="1" applyBorder="1" applyAlignment="1">
      <alignment horizontal="left"/>
    </xf>
    <xf numFmtId="0" fontId="14" fillId="0" borderId="0" xfId="0" applyFont="1" applyAlignment="1">
      <alignment horizontal="center"/>
    </xf>
    <xf numFmtId="0" fontId="21" fillId="2" borderId="0" xfId="1" applyFont="1" applyFill="1" applyBorder="1" applyAlignment="1" applyProtection="1"/>
    <xf numFmtId="0" fontId="27" fillId="2" borderId="0" xfId="0" applyFont="1" applyFill="1" applyBorder="1"/>
    <xf numFmtId="0" fontId="17" fillId="2" borderId="0" xfId="0" applyFont="1" applyFill="1" applyBorder="1"/>
    <xf numFmtId="0" fontId="32" fillId="2" borderId="0" xfId="0" applyFont="1" applyFill="1" applyBorder="1"/>
    <xf numFmtId="0" fontId="15" fillId="2" borderId="0" xfId="0" applyFont="1" applyFill="1" applyBorder="1" applyAlignment="1">
      <alignment horizontal="center"/>
    </xf>
    <xf numFmtId="0" fontId="14" fillId="2" borderId="8" xfId="0" applyFont="1" applyFill="1" applyBorder="1"/>
    <xf numFmtId="0" fontId="35" fillId="2" borderId="0" xfId="0" applyFont="1" applyFill="1" applyBorder="1"/>
    <xf numFmtId="0" fontId="15" fillId="2" borderId="0" xfId="0" applyFont="1" applyFill="1" applyBorder="1" applyProtection="1">
      <protection hidden="1"/>
    </xf>
    <xf numFmtId="0" fontId="35" fillId="2" borderId="0" xfId="0" applyFont="1" applyFill="1" applyBorder="1" applyProtection="1"/>
    <xf numFmtId="0" fontId="39" fillId="2" borderId="0" xfId="0" applyFont="1" applyFill="1" applyBorder="1" applyProtection="1"/>
    <xf numFmtId="0" fontId="40" fillId="2" borderId="0" xfId="0" applyFont="1" applyFill="1" applyBorder="1" applyAlignment="1">
      <alignment horizontal="center"/>
    </xf>
    <xf numFmtId="2" fontId="15" fillId="2" borderId="0" xfId="0" applyNumberFormat="1" applyFont="1" applyFill="1" applyBorder="1" applyAlignment="1">
      <alignment horizontal="center"/>
    </xf>
    <xf numFmtId="0" fontId="35" fillId="0" borderId="0" xfId="0" applyFont="1"/>
    <xf numFmtId="0" fontId="38" fillId="2" borderId="0" xfId="0" applyFont="1" applyFill="1" applyAlignment="1">
      <alignment horizontal="center"/>
    </xf>
    <xf numFmtId="0" fontId="41" fillId="2" borderId="0" xfId="0" applyFont="1" applyFill="1"/>
    <xf numFmtId="0" fontId="38" fillId="2" borderId="0" xfId="0" applyFont="1" applyFill="1" applyAlignment="1">
      <alignment vertical="center"/>
    </xf>
    <xf numFmtId="0" fontId="42" fillId="2" borderId="0" xfId="0" applyFont="1" applyFill="1" applyAlignment="1">
      <alignment vertical="center"/>
    </xf>
    <xf numFmtId="0" fontId="42" fillId="2" borderId="0" xfId="0" applyFont="1" applyFill="1"/>
    <xf numFmtId="0" fontId="43" fillId="2" borderId="0" xfId="0" applyFont="1" applyFill="1"/>
    <xf numFmtId="0" fontId="44" fillId="2" borderId="0" xfId="0" applyFont="1" applyFill="1" applyProtection="1">
      <protection hidden="1"/>
    </xf>
    <xf numFmtId="0" fontId="38" fillId="2" borderId="0" xfId="0" applyFont="1" applyFill="1" applyProtection="1">
      <protection hidden="1"/>
    </xf>
    <xf numFmtId="0" fontId="43" fillId="2" borderId="0" xfId="0" applyFont="1" applyFill="1" applyProtection="1">
      <protection hidden="1"/>
    </xf>
    <xf numFmtId="0" fontId="14" fillId="2" borderId="0" xfId="0" applyFont="1" applyFill="1" applyProtection="1">
      <protection hidden="1"/>
    </xf>
    <xf numFmtId="0" fontId="36" fillId="2" borderId="0" xfId="0" applyFont="1" applyFill="1"/>
    <xf numFmtId="2" fontId="38" fillId="2" borderId="0" xfId="0" applyNumberFormat="1" applyFont="1" applyFill="1" applyProtection="1">
      <protection hidden="1"/>
    </xf>
    <xf numFmtId="0" fontId="38" fillId="2" borderId="0" xfId="0" applyFont="1" applyFill="1" applyBorder="1" applyProtection="1">
      <protection hidden="1"/>
    </xf>
    <xf numFmtId="2" fontId="42" fillId="2" borderId="0" xfId="0" applyNumberFormat="1" applyFont="1" applyFill="1" applyProtection="1">
      <protection hidden="1"/>
    </xf>
    <xf numFmtId="0" fontId="36" fillId="2" borderId="0" xfId="0" applyFont="1" applyFill="1" applyProtection="1">
      <protection hidden="1"/>
    </xf>
    <xf numFmtId="0" fontId="45" fillId="2" borderId="0" xfId="0" applyFont="1" applyFill="1" applyProtection="1">
      <protection hidden="1"/>
    </xf>
    <xf numFmtId="0" fontId="38" fillId="2" borderId="0" xfId="0" applyFont="1" applyFill="1" applyAlignment="1" applyProtection="1">
      <alignment horizontal="right"/>
      <protection hidden="1"/>
    </xf>
    <xf numFmtId="0" fontId="43" fillId="2" borderId="0" xfId="0" applyFont="1" applyFill="1" applyAlignment="1" applyProtection="1">
      <alignment horizontal="right"/>
      <protection hidden="1"/>
    </xf>
    <xf numFmtId="0" fontId="38" fillId="2" borderId="0" xfId="0" applyFont="1" applyFill="1" applyAlignment="1" applyProtection="1">
      <alignment horizontal="right"/>
      <protection locked="0" hidden="1"/>
    </xf>
    <xf numFmtId="0" fontId="45" fillId="2" borderId="0" xfId="0" applyFont="1" applyFill="1"/>
    <xf numFmtId="0" fontId="29" fillId="0" borderId="0" xfId="0" applyFont="1" applyAlignment="1">
      <alignment horizontal="center" vertical="top"/>
    </xf>
    <xf numFmtId="0" fontId="18" fillId="2" borderId="0" xfId="0" applyFont="1" applyFill="1" applyProtection="1"/>
    <xf numFmtId="0" fontId="31" fillId="2" borderId="0" xfId="0" applyFont="1" applyFill="1" applyProtection="1">
      <protection locked="0"/>
    </xf>
    <xf numFmtId="14" fontId="31" fillId="2" borderId="16" xfId="0" applyNumberFormat="1" applyFont="1" applyFill="1" applyBorder="1" applyAlignment="1" applyProtection="1">
      <protection locked="0"/>
    </xf>
    <xf numFmtId="0" fontId="31" fillId="2" borderId="0" xfId="0" applyFont="1" applyFill="1" applyAlignment="1" applyProtection="1">
      <alignment horizontal="right"/>
    </xf>
    <xf numFmtId="0" fontId="31" fillId="2" borderId="16" xfId="0" applyFont="1" applyFill="1" applyBorder="1" applyAlignment="1" applyProtection="1">
      <alignment horizontal="left"/>
      <protection locked="0"/>
    </xf>
    <xf numFmtId="0" fontId="31" fillId="2" borderId="0" xfId="0" applyFont="1" applyFill="1" applyBorder="1" applyAlignment="1" applyProtection="1">
      <alignment horizontal="left"/>
      <protection locked="0"/>
    </xf>
    <xf numFmtId="0" fontId="31" fillId="0" borderId="0" xfId="0" applyFont="1" applyAlignment="1">
      <alignment horizontal="left"/>
    </xf>
    <xf numFmtId="49" fontId="46" fillId="8" borderId="2" xfId="0" applyNumberFormat="1" applyFont="1" applyFill="1" applyBorder="1" applyAlignment="1">
      <alignment horizontal="center" wrapText="1"/>
    </xf>
    <xf numFmtId="0" fontId="18" fillId="9" borderId="5" xfId="0" applyFont="1" applyFill="1" applyBorder="1"/>
    <xf numFmtId="49" fontId="18" fillId="9" borderId="13" xfId="0" applyNumberFormat="1" applyFont="1" applyFill="1" applyBorder="1" applyAlignment="1">
      <alignment horizontal="center" wrapText="1"/>
    </xf>
    <xf numFmtId="0" fontId="47" fillId="2" borderId="0" xfId="1" applyFont="1" applyFill="1" applyAlignment="1" applyProtection="1">
      <alignment horizontal="left"/>
    </xf>
    <xf numFmtId="0" fontId="31" fillId="0" borderId="3" xfId="0" applyFont="1" applyFill="1" applyBorder="1" applyAlignment="1">
      <alignment horizontal="center"/>
    </xf>
    <xf numFmtId="0" fontId="31" fillId="0" borderId="11" xfId="0" applyFont="1" applyBorder="1"/>
    <xf numFmtId="0" fontId="31" fillId="2" borderId="1" xfId="0" applyFont="1" applyFill="1" applyBorder="1"/>
    <xf numFmtId="0" fontId="31" fillId="2" borderId="6" xfId="0" applyFont="1" applyFill="1" applyBorder="1"/>
    <xf numFmtId="0" fontId="31" fillId="0" borderId="4" xfId="0" applyFont="1" applyFill="1" applyBorder="1" applyAlignment="1">
      <alignment horizontal="center"/>
    </xf>
    <xf numFmtId="0" fontId="31" fillId="0" borderId="10" xfId="0" applyFont="1" applyBorder="1"/>
    <xf numFmtId="0" fontId="49" fillId="2" borderId="1" xfId="0" applyFont="1" applyFill="1" applyBorder="1"/>
    <xf numFmtId="0" fontId="31" fillId="0" borderId="9" xfId="0" applyFont="1" applyBorder="1"/>
    <xf numFmtId="0" fontId="31" fillId="0" borderId="8" xfId="0" applyFont="1" applyBorder="1"/>
    <xf numFmtId="0" fontId="31" fillId="2" borderId="1" xfId="0" applyFont="1" applyFill="1" applyBorder="1" applyAlignment="1">
      <alignment horizontal="left"/>
    </xf>
    <xf numFmtId="0" fontId="49" fillId="4" borderId="17" xfId="0" applyFont="1" applyFill="1" applyBorder="1"/>
    <xf numFmtId="0" fontId="31" fillId="3" borderId="3" xfId="0" applyFont="1" applyFill="1" applyBorder="1" applyAlignment="1" applyProtection="1">
      <alignment horizontal="center"/>
      <protection locked="0"/>
    </xf>
    <xf numFmtId="0" fontId="49" fillId="4" borderId="11" xfId="0" applyFont="1" applyFill="1" applyBorder="1"/>
    <xf numFmtId="0" fontId="31" fillId="3" borderId="4" xfId="0" applyFont="1" applyFill="1" applyBorder="1" applyAlignment="1" applyProtection="1">
      <alignment horizontal="center"/>
      <protection locked="0"/>
    </xf>
    <xf numFmtId="0" fontId="31" fillId="2" borderId="9" xfId="0" applyFont="1" applyFill="1" applyBorder="1"/>
    <xf numFmtId="0" fontId="31" fillId="0" borderId="7" xfId="0" applyFont="1" applyFill="1" applyBorder="1" applyAlignment="1">
      <alignment horizontal="center"/>
    </xf>
    <xf numFmtId="0" fontId="49" fillId="4" borderId="19" xfId="0" applyFont="1" applyFill="1" applyBorder="1"/>
    <xf numFmtId="0" fontId="31" fillId="3" borderId="7" xfId="0" applyFont="1" applyFill="1" applyBorder="1" applyAlignment="1" applyProtection="1">
      <alignment horizontal="center"/>
      <protection locked="0"/>
    </xf>
    <xf numFmtId="0" fontId="31" fillId="0" borderId="17" xfId="0" applyFont="1" applyBorder="1"/>
    <xf numFmtId="0" fontId="31" fillId="2" borderId="18" xfId="0" applyFont="1" applyFill="1" applyBorder="1"/>
    <xf numFmtId="0" fontId="31" fillId="2" borderId="27" xfId="0" applyFont="1" applyFill="1" applyBorder="1"/>
    <xf numFmtId="0" fontId="31" fillId="0" borderId="19" xfId="0" applyFont="1" applyBorder="1"/>
    <xf numFmtId="0" fontId="31" fillId="2" borderId="20" xfId="0" applyFont="1" applyFill="1" applyBorder="1"/>
    <xf numFmtId="0" fontId="31" fillId="2" borderId="39" xfId="0" applyFont="1" applyFill="1" applyBorder="1"/>
    <xf numFmtId="0" fontId="18" fillId="2" borderId="0" xfId="0" applyFont="1" applyFill="1" applyBorder="1" applyAlignment="1">
      <alignment horizontal="left"/>
    </xf>
    <xf numFmtId="0" fontId="31" fillId="2" borderId="0" xfId="0" applyFont="1" applyFill="1" applyBorder="1"/>
    <xf numFmtId="0" fontId="31" fillId="2" borderId="0" xfId="0" applyFont="1" applyFill="1" applyBorder="1" applyAlignment="1">
      <alignment horizontal="right" vertical="top"/>
    </xf>
    <xf numFmtId="0" fontId="18" fillId="2" borderId="0" xfId="0" applyFont="1" applyFill="1" applyBorder="1"/>
    <xf numFmtId="0" fontId="15" fillId="9" borderId="2" xfId="0" applyFont="1" applyFill="1" applyBorder="1" applyAlignment="1">
      <alignment horizontal="center"/>
    </xf>
    <xf numFmtId="0" fontId="18" fillId="9" borderId="13" xfId="0" applyFont="1" applyFill="1" applyBorder="1" applyAlignment="1">
      <alignment horizontal="center"/>
    </xf>
    <xf numFmtId="0" fontId="14" fillId="9" borderId="12" xfId="0" applyFont="1" applyFill="1" applyBorder="1"/>
    <xf numFmtId="0" fontId="50" fillId="4" borderId="3" xfId="0" applyFont="1" applyFill="1" applyBorder="1" applyAlignment="1">
      <alignment horizontal="left"/>
    </xf>
    <xf numFmtId="0" fontId="31" fillId="5" borderId="4" xfId="0" applyFont="1" applyFill="1" applyBorder="1" applyAlignment="1">
      <alignment horizontal="center"/>
    </xf>
    <xf numFmtId="0" fontId="50" fillId="6" borderId="7" xfId="0" applyFont="1" applyFill="1" applyBorder="1" applyAlignment="1">
      <alignment horizontal="center"/>
    </xf>
    <xf numFmtId="0" fontId="31" fillId="2" borderId="3" xfId="0" applyFont="1" applyFill="1" applyBorder="1"/>
    <xf numFmtId="2" fontId="18" fillId="2" borderId="4" xfId="0" applyNumberFormat="1" applyFont="1" applyFill="1" applyBorder="1" applyAlignment="1" applyProtection="1">
      <alignment horizontal="center"/>
      <protection hidden="1"/>
    </xf>
    <xf numFmtId="0" fontId="31" fillId="2" borderId="4" xfId="0" applyFont="1" applyFill="1" applyBorder="1"/>
    <xf numFmtId="0" fontId="31" fillId="2" borderId="7" xfId="0" applyFont="1" applyFill="1" applyBorder="1"/>
    <xf numFmtId="0" fontId="33" fillId="2" borderId="0" xfId="1" applyFont="1" applyFill="1" applyBorder="1" applyAlignment="1" applyProtection="1"/>
    <xf numFmtId="0" fontId="33" fillId="2" borderId="0" xfId="1" applyFont="1" applyFill="1" applyBorder="1" applyAlignment="1" applyProtection="1">
      <alignment horizontal="right"/>
    </xf>
    <xf numFmtId="0" fontId="52" fillId="0" borderId="0" xfId="0" applyFont="1" applyAlignment="1">
      <alignment horizontal="right" readingOrder="1"/>
    </xf>
    <xf numFmtId="0" fontId="34" fillId="2" borderId="0" xfId="0" applyFont="1" applyFill="1" applyBorder="1" applyAlignment="1">
      <alignment vertical="top"/>
    </xf>
    <xf numFmtId="0" fontId="31" fillId="2" borderId="0" xfId="0" applyFont="1" applyFill="1" applyBorder="1" applyAlignment="1">
      <alignment horizontal="left"/>
    </xf>
    <xf numFmtId="0" fontId="33" fillId="0" borderId="0" xfId="1" applyFont="1" applyAlignment="1" applyProtection="1">
      <alignment horizontal="left"/>
    </xf>
    <xf numFmtId="0" fontId="33" fillId="2" borderId="0" xfId="1" applyFont="1" applyFill="1" applyBorder="1" applyAlignment="1" applyProtection="1">
      <alignment horizontal="left"/>
    </xf>
    <xf numFmtId="0" fontId="31" fillId="2" borderId="0" xfId="0" applyFont="1" applyFill="1" applyAlignment="1">
      <alignment horizontal="right" vertical="center"/>
    </xf>
    <xf numFmtId="0" fontId="27" fillId="2" borderId="0" xfId="0" applyFont="1" applyFill="1" applyAlignment="1"/>
    <xf numFmtId="0" fontId="25" fillId="2" borderId="0" xfId="0" applyFont="1" applyFill="1" applyProtection="1"/>
    <xf numFmtId="0" fontId="38" fillId="2" borderId="0" xfId="0" applyFont="1" applyFill="1" applyBorder="1" applyProtection="1"/>
    <xf numFmtId="0" fontId="38" fillId="2" borderId="0" xfId="0" applyFont="1" applyFill="1" applyBorder="1" applyAlignment="1" applyProtection="1">
      <alignment horizontal="right"/>
      <protection hidden="1"/>
    </xf>
    <xf numFmtId="0" fontId="15" fillId="0" borderId="0" xfId="0" applyFont="1" applyAlignment="1" applyProtection="1">
      <alignment horizontal="center"/>
    </xf>
    <xf numFmtId="0" fontId="21" fillId="2" borderId="0" xfId="1" applyFont="1" applyFill="1" applyAlignment="1" applyProtection="1">
      <alignment horizontal="right"/>
    </xf>
    <xf numFmtId="0" fontId="14" fillId="4" borderId="14" xfId="0" applyFont="1" applyFill="1" applyBorder="1" applyAlignment="1">
      <alignment vertical="center"/>
    </xf>
    <xf numFmtId="0" fontId="14" fillId="4" borderId="32" xfId="0" applyFont="1" applyFill="1" applyBorder="1" applyAlignment="1">
      <alignment vertical="center"/>
    </xf>
    <xf numFmtId="0" fontId="14" fillId="5" borderId="34" xfId="0" applyFont="1" applyFill="1" applyBorder="1" applyAlignment="1">
      <alignment vertical="center"/>
    </xf>
    <xf numFmtId="0" fontId="14" fillId="5" borderId="35" xfId="0" applyFont="1" applyFill="1" applyBorder="1" applyAlignment="1">
      <alignment vertical="center"/>
    </xf>
    <xf numFmtId="0" fontId="14" fillId="7" borderId="37" xfId="0" applyFont="1" applyFill="1" applyBorder="1" applyAlignment="1">
      <alignment vertical="center"/>
    </xf>
    <xf numFmtId="0" fontId="14" fillId="7" borderId="38" xfId="0" applyFont="1" applyFill="1" applyBorder="1" applyAlignment="1">
      <alignment vertical="center"/>
    </xf>
    <xf numFmtId="2" fontId="38" fillId="2" borderId="0" xfId="0" applyNumberFormat="1" applyFont="1" applyFill="1" applyBorder="1" applyProtection="1">
      <protection hidden="1"/>
    </xf>
    <xf numFmtId="0" fontId="14" fillId="0" borderId="0" xfId="0" applyFont="1" applyBorder="1"/>
    <xf numFmtId="0" fontId="29" fillId="2" borderId="0" xfId="0" applyFont="1" applyFill="1" applyAlignment="1"/>
    <xf numFmtId="0" fontId="31" fillId="2" borderId="14" xfId="0" applyFont="1" applyFill="1" applyBorder="1"/>
    <xf numFmtId="0" fontId="31" fillId="2" borderId="15" xfId="0" applyFont="1" applyFill="1" applyBorder="1"/>
    <xf numFmtId="0" fontId="31" fillId="2" borderId="16" xfId="0" applyFont="1" applyFill="1" applyBorder="1"/>
    <xf numFmtId="0" fontId="31" fillId="2" borderId="15" xfId="0" applyFont="1" applyFill="1" applyBorder="1" applyAlignment="1">
      <alignment horizontal="left"/>
    </xf>
    <xf numFmtId="0" fontId="18" fillId="9" borderId="2" xfId="0" applyFont="1" applyFill="1" applyBorder="1" applyAlignment="1">
      <alignment horizontal="center"/>
    </xf>
    <xf numFmtId="0" fontId="18" fillId="9" borderId="14" xfId="0" applyFont="1" applyFill="1" applyBorder="1" applyAlignment="1">
      <alignment horizontal="center"/>
    </xf>
    <xf numFmtId="0" fontId="18" fillId="9" borderId="32" xfId="0" applyFont="1" applyFill="1" applyBorder="1" applyAlignment="1">
      <alignment horizontal="center"/>
    </xf>
    <xf numFmtId="0" fontId="48" fillId="4" borderId="25" xfId="0" applyFont="1" applyFill="1" applyBorder="1"/>
    <xf numFmtId="0" fontId="18" fillId="3" borderId="40" xfId="0" applyFont="1" applyFill="1" applyBorder="1" applyAlignment="1" applyProtection="1">
      <alignment horizontal="center"/>
      <protection locked="0"/>
    </xf>
    <xf numFmtId="0" fontId="18" fillId="3" borderId="29" xfId="0" applyFont="1" applyFill="1" applyBorder="1" applyAlignment="1" applyProtection="1">
      <alignment horizontal="center"/>
      <protection locked="0"/>
    </xf>
    <xf numFmtId="0" fontId="48" fillId="4" borderId="26" xfId="0" applyFont="1" applyFill="1" applyBorder="1"/>
    <xf numFmtId="0" fontId="18" fillId="3" borderId="41" xfId="0" applyFont="1" applyFill="1" applyBorder="1" applyAlignment="1" applyProtection="1">
      <alignment horizontal="center"/>
      <protection locked="0"/>
    </xf>
    <xf numFmtId="0" fontId="18" fillId="3" borderId="42" xfId="0" applyFont="1" applyFill="1" applyBorder="1" applyAlignment="1" applyProtection="1">
      <alignment horizontal="center"/>
      <protection locked="0"/>
    </xf>
    <xf numFmtId="0" fontId="18" fillId="9" borderId="21" xfId="0" applyFont="1" applyFill="1" applyBorder="1" applyAlignment="1" applyProtection="1">
      <alignment horizontal="center"/>
    </xf>
    <xf numFmtId="0" fontId="18" fillId="9" borderId="22" xfId="0" applyFont="1" applyFill="1" applyBorder="1" applyAlignment="1" applyProtection="1">
      <alignment horizontal="center"/>
    </xf>
    <xf numFmtId="0" fontId="18" fillId="9" borderId="23" xfId="0" applyFont="1" applyFill="1" applyBorder="1" applyAlignment="1" applyProtection="1">
      <alignment horizontal="center"/>
    </xf>
    <xf numFmtId="0" fontId="17" fillId="9" borderId="33" xfId="0" applyFont="1" applyFill="1" applyBorder="1" applyProtection="1"/>
    <xf numFmtId="2" fontId="31" fillId="0" borderId="24" xfId="0" applyNumberFormat="1" applyFont="1" applyBorder="1" applyAlignment="1" applyProtection="1">
      <alignment horizontal="center"/>
    </xf>
    <xf numFmtId="2" fontId="31" fillId="0" borderId="43" xfId="0" applyNumberFormat="1" applyFont="1" applyBorder="1" applyAlignment="1" applyProtection="1">
      <alignment horizontal="center"/>
    </xf>
    <xf numFmtId="2" fontId="31" fillId="0" borderId="44" xfId="0" applyNumberFormat="1" applyFont="1" applyBorder="1" applyAlignment="1" applyProtection="1">
      <alignment horizontal="center"/>
    </xf>
    <xf numFmtId="2" fontId="31" fillId="0" borderId="3" xfId="0" applyNumberFormat="1" applyFont="1" applyBorder="1" applyAlignment="1" applyProtection="1">
      <alignment horizontal="center"/>
    </xf>
    <xf numFmtId="2" fontId="31" fillId="0" borderId="25" xfId="0" applyNumberFormat="1" applyFont="1" applyBorder="1" applyAlignment="1" applyProtection="1">
      <alignment horizontal="center"/>
    </xf>
    <xf numFmtId="2" fontId="31" fillId="0" borderId="40" xfId="0" applyNumberFormat="1" applyFont="1" applyBorder="1" applyAlignment="1" applyProtection="1">
      <alignment horizontal="center"/>
    </xf>
    <xf numFmtId="2" fontId="31" fillId="0" borderId="29" xfId="0" applyNumberFormat="1" applyFont="1" applyBorder="1" applyAlignment="1" applyProtection="1">
      <alignment horizontal="center"/>
    </xf>
    <xf numFmtId="2" fontId="31" fillId="0" borderId="26" xfId="0" applyNumberFormat="1" applyFont="1" applyBorder="1" applyAlignment="1" applyProtection="1">
      <alignment horizontal="center"/>
    </xf>
    <xf numFmtId="2" fontId="31" fillId="0" borderId="41" xfId="0" applyNumberFormat="1" applyFont="1" applyBorder="1" applyAlignment="1" applyProtection="1">
      <alignment horizontal="center"/>
    </xf>
    <xf numFmtId="2" fontId="31" fillId="0" borderId="42" xfId="0" applyNumberFormat="1" applyFont="1" applyBorder="1" applyAlignment="1" applyProtection="1">
      <alignment horizontal="center"/>
    </xf>
    <xf numFmtId="2" fontId="31" fillId="0" borderId="5" xfId="0" applyNumberFormat="1" applyFont="1" applyBorder="1" applyAlignment="1" applyProtection="1">
      <alignment horizontal="center"/>
    </xf>
    <xf numFmtId="0" fontId="51" fillId="4" borderId="31" xfId="0" applyFont="1" applyFill="1" applyBorder="1" applyAlignment="1">
      <alignment horizontal="left" vertical="center"/>
    </xf>
    <xf numFmtId="0" fontId="51" fillId="4" borderId="14" xfId="0" applyFont="1" applyFill="1" applyBorder="1" applyAlignment="1">
      <alignment horizontal="left" vertical="center"/>
    </xf>
    <xf numFmtId="0" fontId="51" fillId="4" borderId="14" xfId="0" applyFont="1" applyFill="1" applyBorder="1" applyAlignment="1">
      <alignment horizontal="center" vertical="center"/>
    </xf>
    <xf numFmtId="0" fontId="18" fillId="5" borderId="33" xfId="0" applyFont="1" applyFill="1" applyBorder="1" applyAlignment="1">
      <alignment horizontal="left" vertical="center"/>
    </xf>
    <xf numFmtId="0" fontId="18" fillId="5" borderId="34" xfId="0" applyFont="1" applyFill="1" applyBorder="1" applyAlignment="1">
      <alignment horizontal="left" vertical="center"/>
    </xf>
    <xf numFmtId="0" fontId="18" fillId="5" borderId="34" xfId="0" applyFont="1" applyFill="1" applyBorder="1" applyAlignment="1">
      <alignment horizontal="center" vertical="center"/>
    </xf>
    <xf numFmtId="0" fontId="51" fillId="7" borderId="36" xfId="0" applyFont="1" applyFill="1" applyBorder="1" applyAlignment="1">
      <alignment horizontal="left" vertical="center"/>
    </xf>
    <xf numFmtId="0" fontId="51" fillId="7" borderId="37" xfId="0" applyFont="1" applyFill="1" applyBorder="1" applyAlignment="1">
      <alignment horizontal="left" vertical="center"/>
    </xf>
    <xf numFmtId="0" fontId="18" fillId="7" borderId="37" xfId="0" applyFont="1" applyFill="1" applyBorder="1" applyAlignment="1">
      <alignment horizontal="center" vertical="center"/>
    </xf>
    <xf numFmtId="0" fontId="18" fillId="9" borderId="24" xfId="0" applyFont="1" applyFill="1" applyBorder="1" applyAlignment="1" applyProtection="1">
      <alignment horizontal="center"/>
    </xf>
    <xf numFmtId="0" fontId="18" fillId="9" borderId="27" xfId="0" applyFont="1" applyFill="1" applyBorder="1" applyAlignment="1" applyProtection="1">
      <alignment horizontal="center"/>
    </xf>
    <xf numFmtId="0" fontId="18" fillId="2" borderId="25" xfId="0" applyFont="1" applyFill="1" applyBorder="1" applyAlignment="1" applyProtection="1">
      <alignment horizontal="center"/>
    </xf>
    <xf numFmtId="0" fontId="31" fillId="2" borderId="28" xfId="0" applyFont="1" applyFill="1" applyBorder="1" applyProtection="1">
      <protection locked="0"/>
    </xf>
    <xf numFmtId="0" fontId="31" fillId="2" borderId="29" xfId="0" applyFont="1" applyFill="1" applyBorder="1" applyProtection="1">
      <protection locked="0"/>
    </xf>
    <xf numFmtId="0" fontId="18" fillId="2" borderId="26" xfId="0" applyFont="1" applyFill="1" applyBorder="1" applyAlignment="1" applyProtection="1">
      <alignment horizontal="center"/>
    </xf>
    <xf numFmtId="0" fontId="31" fillId="2" borderId="30" xfId="0" applyFont="1" applyFill="1" applyBorder="1" applyProtection="1">
      <protection locked="0"/>
    </xf>
    <xf numFmtId="0" fontId="31" fillId="2" borderId="0" xfId="0" applyFont="1" applyFill="1" applyAlignment="1" applyProtection="1">
      <alignment horizontal="right" vertical="center"/>
    </xf>
    <xf numFmtId="0" fontId="31" fillId="2" borderId="0" xfId="0" applyFont="1" applyFill="1" applyAlignment="1" applyProtection="1">
      <alignment horizontal="right"/>
    </xf>
    <xf numFmtId="0" fontId="29" fillId="2" borderId="0" xfId="0" applyFont="1" applyFill="1" applyAlignment="1">
      <alignment vertical="center"/>
    </xf>
    <xf numFmtId="0" fontId="31" fillId="2" borderId="0" xfId="0" applyFont="1" applyFill="1" applyAlignment="1">
      <alignment vertical="center"/>
    </xf>
    <xf numFmtId="0" fontId="15" fillId="2" borderId="0" xfId="0" applyFont="1" applyFill="1" applyAlignment="1">
      <alignment vertical="center"/>
    </xf>
    <xf numFmtId="0" fontId="28" fillId="2" borderId="0" xfId="0" applyFont="1" applyFill="1" applyAlignment="1" applyProtection="1">
      <alignment horizontal="center" vertical="center"/>
    </xf>
    <xf numFmtId="0" fontId="14" fillId="2" borderId="0" xfId="0" applyFont="1" applyFill="1" applyBorder="1" applyAlignment="1">
      <alignment vertical="center"/>
    </xf>
    <xf numFmtId="0" fontId="31" fillId="2" borderId="0" xfId="0" applyFont="1" applyFill="1" applyAlignment="1" applyProtection="1">
      <alignment horizontal="right" vertical="center"/>
      <protection locked="0"/>
    </xf>
    <xf numFmtId="0" fontId="28" fillId="2" borderId="0" xfId="0" applyFont="1" applyFill="1" applyAlignment="1">
      <alignment horizontal="center" vertical="center"/>
    </xf>
    <xf numFmtId="0" fontId="31" fillId="2" borderId="0" xfId="0" applyFont="1" applyFill="1" applyAlignment="1" applyProtection="1">
      <alignment horizontal="center" vertical="center"/>
      <protection locked="0"/>
    </xf>
    <xf numFmtId="0" fontId="15" fillId="2" borderId="0" xfId="0" applyFont="1" applyFill="1" applyAlignment="1">
      <alignment horizontal="left" vertical="center"/>
    </xf>
    <xf numFmtId="0" fontId="16" fillId="2" borderId="0" xfId="1" applyFont="1" applyFill="1" applyAlignment="1" applyProtection="1">
      <alignment vertical="center"/>
    </xf>
    <xf numFmtId="0" fontId="15" fillId="0" borderId="0" xfId="0" applyFont="1" applyAlignment="1">
      <alignment horizontal="left" vertical="center"/>
    </xf>
    <xf numFmtId="0" fontId="29" fillId="2" borderId="0" xfId="0" applyFont="1" applyFill="1" applyAlignment="1">
      <alignment horizontal="left" vertical="center"/>
    </xf>
    <xf numFmtId="0" fontId="31" fillId="0" borderId="0" xfId="0" applyFont="1" applyBorder="1" applyAlignment="1" applyProtection="1">
      <alignment horizontal="center" vertical="center"/>
      <protection locked="0"/>
    </xf>
    <xf numFmtId="14" fontId="31" fillId="2" borderId="0" xfId="0" applyNumberFormat="1" applyFont="1" applyFill="1" applyBorder="1" applyAlignment="1" applyProtection="1">
      <alignment horizontal="center" vertical="center"/>
      <protection locked="0"/>
    </xf>
    <xf numFmtId="0" fontId="17" fillId="2" borderId="0" xfId="0" applyFont="1" applyFill="1" applyAlignment="1">
      <alignment horizontal="left" vertical="center"/>
    </xf>
    <xf numFmtId="0" fontId="19" fillId="2" borderId="0" xfId="0" applyFont="1" applyFill="1" applyAlignment="1">
      <alignment vertical="center"/>
    </xf>
    <xf numFmtId="0" fontId="31" fillId="0" borderId="0" xfId="0" applyFont="1" applyAlignment="1">
      <alignment horizontal="left" vertical="center"/>
    </xf>
    <xf numFmtId="0" fontId="33" fillId="0" borderId="0" xfId="1" applyFont="1" applyAlignment="1" applyProtection="1">
      <alignment vertical="center"/>
      <protection locked="0"/>
    </xf>
    <xf numFmtId="0" fontId="34" fillId="2" borderId="0" xfId="0" applyFont="1" applyFill="1" applyBorder="1" applyAlignment="1">
      <alignment horizontal="left" vertical="center"/>
    </xf>
    <xf numFmtId="0" fontId="18" fillId="2" borderId="0" xfId="0" applyFont="1" applyFill="1" applyAlignment="1">
      <alignment horizontal="left" vertical="center"/>
    </xf>
    <xf numFmtId="0" fontId="14" fillId="2" borderId="0" xfId="0" applyFont="1" applyFill="1" applyAlignment="1">
      <alignment horizontal="right" vertical="center"/>
    </xf>
    <xf numFmtId="0" fontId="33" fillId="2" borderId="0" xfId="1" applyFont="1" applyFill="1" applyAlignment="1" applyProtection="1">
      <alignment horizontal="left" vertical="center"/>
    </xf>
    <xf numFmtId="0" fontId="31" fillId="2" borderId="0" xfId="0" applyFont="1" applyFill="1" applyBorder="1" applyAlignment="1">
      <alignment horizontal="right" vertical="center"/>
    </xf>
    <xf numFmtId="0" fontId="26" fillId="2" borderId="0" xfId="0" applyFont="1" applyFill="1" applyAlignment="1">
      <alignment horizontal="right" vertical="center"/>
    </xf>
    <xf numFmtId="0" fontId="31" fillId="2" borderId="0" xfId="0" applyFont="1" applyFill="1" applyAlignment="1">
      <alignment vertical="center"/>
    </xf>
    <xf numFmtId="0" fontId="18" fillId="2" borderId="0" xfId="0" applyFont="1" applyFill="1" applyAlignment="1">
      <alignment horizontal="left" vertical="center" wrapText="1"/>
    </xf>
    <xf numFmtId="0" fontId="31" fillId="0" borderId="16" xfId="0" applyFont="1" applyBorder="1" applyAlignment="1" applyProtection="1">
      <alignment horizontal="center" vertical="center"/>
      <protection locked="0"/>
    </xf>
    <xf numFmtId="14" fontId="31" fillId="2" borderId="16" xfId="0" applyNumberFormat="1" applyFont="1" applyFill="1" applyBorder="1" applyAlignment="1" applyProtection="1">
      <alignment horizontal="center" vertical="center"/>
      <protection locked="0"/>
    </xf>
    <xf numFmtId="0" fontId="31" fillId="2" borderId="0" xfId="0" applyFont="1" applyFill="1" applyAlignment="1">
      <alignment horizontal="left" vertical="center" wrapText="1"/>
    </xf>
    <xf numFmtId="0" fontId="31" fillId="2" borderId="0" xfId="0" applyFont="1" applyFill="1" applyAlignment="1">
      <alignment horizontal="left" vertical="center"/>
    </xf>
    <xf numFmtId="0" fontId="29" fillId="2" borderId="0" xfId="0" applyFont="1" applyFill="1" applyAlignment="1">
      <alignment horizontal="center" vertical="center"/>
    </xf>
    <xf numFmtId="0" fontId="30" fillId="2" borderId="0" xfId="0" applyFont="1" applyFill="1" applyAlignment="1">
      <alignment horizontal="center" vertical="center"/>
    </xf>
    <xf numFmtId="0" fontId="31" fillId="2" borderId="0" xfId="0" applyFont="1" applyFill="1" applyAlignment="1">
      <alignment horizontal="center" vertical="center"/>
    </xf>
    <xf numFmtId="0" fontId="31" fillId="2" borderId="0" xfId="0" applyFont="1" applyFill="1" applyAlignment="1"/>
    <xf numFmtId="0" fontId="31" fillId="0" borderId="0" xfId="0" applyFont="1" applyAlignment="1">
      <alignment horizontal="left"/>
    </xf>
    <xf numFmtId="0" fontId="31" fillId="2" borderId="0" xfId="0" applyFont="1" applyFill="1" applyBorder="1" applyAlignment="1">
      <alignment horizontal="left"/>
    </xf>
    <xf numFmtId="0" fontId="29" fillId="0" borderId="0" xfId="0" applyFont="1" applyAlignment="1">
      <alignment horizontal="left" vertical="center"/>
    </xf>
    <xf numFmtId="0" fontId="31" fillId="2" borderId="0" xfId="0" applyFont="1" applyFill="1" applyAlignment="1" applyProtection="1">
      <alignment horizontal="right" vertical="center"/>
    </xf>
    <xf numFmtId="0" fontId="29" fillId="0" borderId="0" xfId="0" applyFont="1" applyAlignment="1">
      <alignment horizontal="center" vertical="top"/>
    </xf>
    <xf numFmtId="0" fontId="31" fillId="2" borderId="0" xfId="0" applyFont="1" applyFill="1" applyAlignment="1" applyProtection="1">
      <alignment horizontal="right"/>
    </xf>
    <xf numFmtId="0" fontId="31" fillId="2" borderId="16" xfId="0" applyFont="1" applyFill="1" applyBorder="1" applyAlignment="1" applyProtection="1">
      <alignment horizontal="left"/>
      <protection locked="0"/>
    </xf>
    <xf numFmtId="0" fontId="31" fillId="0" borderId="16" xfId="0" applyFont="1" applyBorder="1" applyAlignment="1" applyProtection="1">
      <alignment horizontal="left"/>
      <protection locked="0"/>
    </xf>
    <xf numFmtId="0" fontId="46" fillId="8" borderId="31" xfId="0" applyFont="1" applyFill="1" applyBorder="1" applyAlignment="1" applyProtection="1">
      <alignment horizontal="center"/>
    </xf>
    <xf numFmtId="0" fontId="46" fillId="8" borderId="14" xfId="0" applyFont="1" applyFill="1" applyBorder="1" applyAlignment="1" applyProtection="1">
      <alignment horizontal="center"/>
    </xf>
    <xf numFmtId="0" fontId="46" fillId="8" borderId="32" xfId="0" applyFont="1" applyFill="1" applyBorder="1" applyAlignment="1" applyProtection="1">
      <alignment horizontal="center"/>
    </xf>
    <xf numFmtId="14" fontId="14" fillId="2" borderId="16" xfId="0" applyNumberFormat="1" applyFont="1" applyFill="1" applyBorder="1" applyAlignment="1" applyProtection="1">
      <alignment horizontal="center" vertical="center"/>
      <protection locked="0"/>
    </xf>
    <xf numFmtId="0" fontId="46" fillId="8" borderId="37" xfId="0" applyFont="1" applyFill="1" applyBorder="1" applyAlignment="1">
      <alignment horizontal="left"/>
    </xf>
    <xf numFmtId="0" fontId="29" fillId="2" borderId="0" xfId="0" applyFont="1" applyFill="1" applyAlignment="1">
      <alignment horizontal="left"/>
    </xf>
    <xf numFmtId="0" fontId="31" fillId="0" borderId="16" xfId="0" applyFont="1" applyBorder="1" applyAlignment="1" applyProtection="1">
      <alignment horizontal="left" vertical="center"/>
      <protection locked="0"/>
    </xf>
  </cellXfs>
  <cellStyles count="2">
    <cellStyle name="Hyperlink" xfId="1" builtinId="8"/>
    <cellStyle name="Normal" xfId="0" builtinId="0"/>
  </cellStyles>
  <dxfs count="45">
    <dxf>
      <fill>
        <patternFill>
          <bgColor indexed="10"/>
        </patternFill>
      </fill>
    </dxf>
    <dxf>
      <fill>
        <patternFill>
          <bgColor indexed="13"/>
        </patternFill>
      </fill>
    </dxf>
    <dxf>
      <fill>
        <patternFill>
          <bgColor indexed="11"/>
        </patternFill>
      </fill>
    </dxf>
    <dxf>
      <fill>
        <patternFill>
          <bgColor indexed="13"/>
        </patternFill>
      </fill>
    </dxf>
    <dxf>
      <fill>
        <patternFill>
          <bgColor indexed="11"/>
        </patternFill>
      </fill>
    </dxf>
    <dxf>
      <font>
        <condense val="0"/>
        <extend val="0"/>
        <color auto="1"/>
      </font>
      <fill>
        <patternFill>
          <bgColor indexed="10"/>
        </patternFill>
      </fill>
    </dxf>
    <dxf>
      <font>
        <b/>
        <i val="0"/>
        <condense val="0"/>
        <extend val="0"/>
        <color indexed="9"/>
      </font>
      <fill>
        <patternFill>
          <bgColor indexed="10"/>
        </patternFill>
      </fill>
    </dxf>
    <dxf>
      <font>
        <b/>
        <i val="0"/>
        <condense val="0"/>
        <extend val="0"/>
        <color auto="1"/>
      </font>
      <fill>
        <patternFill>
          <bgColor indexed="13"/>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auto="1"/>
      </font>
      <fill>
        <patternFill>
          <bgColor indexed="13"/>
        </patternFill>
      </fill>
    </dxf>
    <dxf>
      <font>
        <b/>
        <i val="0"/>
        <condense val="0"/>
        <extend val="0"/>
        <color indexed="9"/>
      </font>
      <fill>
        <patternFill>
          <bgColor indexed="17"/>
        </patternFill>
      </fill>
    </dxf>
    <dxf>
      <fill>
        <patternFill>
          <bgColor indexed="13"/>
        </patternFill>
      </fill>
    </dxf>
    <dxf>
      <fill>
        <patternFill>
          <bgColor indexed="11"/>
        </patternFill>
      </fill>
    </dxf>
    <dxf>
      <font>
        <condense val="0"/>
        <extend val="0"/>
        <color auto="1"/>
      </font>
      <fill>
        <patternFill>
          <bgColor indexed="10"/>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
      <font>
        <condense val="0"/>
        <extend val="0"/>
        <color indexed="9"/>
      </font>
      <fill>
        <patternFill>
          <bgColor indexed="48"/>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2"/>
      <c:rotY val="20"/>
      <c:depthPercent val="100"/>
      <c:rAngAx val="1"/>
    </c:view3D>
    <c:floor>
      <c:thickness val="0"/>
      <c:spPr>
        <a:solidFill>
          <a:srgbClr val="C0C0C0"/>
        </a:solidFill>
        <a:ln w="3175">
          <a:solidFill>
            <a:srgbClr val="000000"/>
          </a:solidFill>
          <a:prstDash val="solid"/>
        </a:ln>
      </c:spPr>
    </c:floor>
    <c:sideWall>
      <c:thickness val="0"/>
      <c:spPr>
        <a:solidFill>
          <a:srgbClr val="C0C0C0">
            <a:alpha val="46000"/>
          </a:srgbClr>
        </a:solidFill>
        <a:ln w="12700">
          <a:solidFill>
            <a:srgbClr val="808080"/>
          </a:solidFill>
          <a:prstDash val="solid"/>
        </a:ln>
      </c:spPr>
    </c:sideWall>
    <c:backWall>
      <c:thickness val="0"/>
      <c:spPr>
        <a:solidFill>
          <a:srgbClr val="C0C0C0">
            <a:alpha val="46000"/>
          </a:srgbClr>
        </a:solidFill>
        <a:ln w="12700">
          <a:solidFill>
            <a:srgbClr val="808080"/>
          </a:solidFill>
          <a:prstDash val="solid"/>
        </a:ln>
      </c:spPr>
    </c:backWall>
    <c:plotArea>
      <c:layout>
        <c:manualLayout>
          <c:layoutTarget val="inner"/>
          <c:xMode val="edge"/>
          <c:yMode val="edge"/>
          <c:x val="7.0407087979181757E-2"/>
          <c:y val="0.15675682571298993"/>
          <c:w val="0.91309192223001301"/>
          <c:h val="0.5448911153241176"/>
        </c:manualLayout>
      </c:layout>
      <c:bar3DChart>
        <c:barDir val="col"/>
        <c:grouping val="clustered"/>
        <c:varyColors val="0"/>
        <c:ser>
          <c:idx val="0"/>
          <c:order val="0"/>
          <c:spPr>
            <a:solidFill>
              <a:srgbClr val="9999FF"/>
            </a:solidFill>
            <a:ln w="12700">
              <a:solidFill>
                <a:srgbClr val="000000"/>
              </a:solidFill>
              <a:prstDash val="solid"/>
            </a:ln>
          </c:spPr>
          <c:invertIfNegative val="0"/>
          <c:cat>
            <c:strRef>
              <c:f>Single!$E$65:$E$73</c:f>
              <c:strCache>
                <c:ptCount val="9"/>
                <c:pt idx="0">
                  <c:v>Maximise Business Value</c:v>
                </c:pt>
                <c:pt idx="1">
                  <c:v>Professionalising the business</c:v>
                </c:pt>
                <c:pt idx="2">
                  <c:v>Effective Teams</c:v>
                </c:pt>
                <c:pt idx="3">
                  <c:v>Communication &amp; Conflict Management</c:v>
                </c:pt>
                <c:pt idx="4">
                  <c:v>Documented Family Rules</c:v>
                </c:pt>
                <c:pt idx="5">
                  <c:v>Succession Planning</c:v>
                </c:pt>
                <c:pt idx="6">
                  <c:v>Leadership Development</c:v>
                </c:pt>
                <c:pt idx="7">
                  <c:v>Personal Retirement Planning</c:v>
                </c:pt>
                <c:pt idx="8">
                  <c:v>Contingency Planning</c:v>
                </c:pt>
              </c:strCache>
            </c:strRef>
          </c:cat>
          <c:val>
            <c:numRef>
              <c:f>Single!$F$65:$F$73</c:f>
              <c:numCache>
                <c:formatCode>0.00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shape val="box"/>
        <c:axId val="292498632"/>
        <c:axId val="292499416"/>
        <c:axId val="0"/>
      </c:bar3DChart>
      <c:catAx>
        <c:axId val="29249863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700" b="0" i="0" u="none" strike="noStrike" baseline="0">
                <a:solidFill>
                  <a:srgbClr val="000000"/>
                </a:solidFill>
                <a:latin typeface="Arial"/>
                <a:ea typeface="Arial"/>
                <a:cs typeface="Arial"/>
              </a:defRPr>
            </a:pPr>
            <a:endParaRPr lang="en-US"/>
          </a:p>
        </c:txPr>
        <c:crossAx val="292499416"/>
        <c:crosses val="autoZero"/>
        <c:auto val="1"/>
        <c:lblAlgn val="ctr"/>
        <c:lblOffset val="100"/>
        <c:tickLblSkip val="1"/>
        <c:tickMarkSkip val="1"/>
        <c:noMultiLvlLbl val="0"/>
      </c:catAx>
      <c:valAx>
        <c:axId val="292499416"/>
        <c:scaling>
          <c:orientation val="minMax"/>
          <c:max val="5"/>
          <c:min val="-5"/>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9249863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3"/>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7.3819796633853699E-2"/>
          <c:y val="0.15279705658362608"/>
          <c:w val="0.91158865145526247"/>
          <c:h val="0.61118822633450443"/>
        </c:manualLayout>
      </c:layout>
      <c:bar3DChart>
        <c:barDir val="col"/>
        <c:grouping val="clustered"/>
        <c:varyColors val="0"/>
        <c:ser>
          <c:idx val="0"/>
          <c:order val="0"/>
          <c:spPr>
            <a:solidFill>
              <a:srgbClr val="9999FF"/>
            </a:solidFill>
            <a:ln w="12700">
              <a:solidFill>
                <a:srgbClr val="000000"/>
              </a:solidFill>
              <a:prstDash val="solid"/>
            </a:ln>
          </c:spPr>
          <c:invertIfNegative val="0"/>
          <c:cat>
            <c:strRef>
              <c:f>Multiple!$D$58:$D$66</c:f>
              <c:strCache>
                <c:ptCount val="9"/>
                <c:pt idx="0">
                  <c:v>Maximise Business Value</c:v>
                </c:pt>
                <c:pt idx="1">
                  <c:v>Professionalising the business</c:v>
                </c:pt>
                <c:pt idx="2">
                  <c:v>Effective Teams</c:v>
                </c:pt>
                <c:pt idx="3">
                  <c:v>Communication &amp; Conflict Management</c:v>
                </c:pt>
                <c:pt idx="4">
                  <c:v>Documented Family Rules</c:v>
                </c:pt>
                <c:pt idx="5">
                  <c:v>Succession Planning</c:v>
                </c:pt>
                <c:pt idx="6">
                  <c:v>Leadership Development</c:v>
                </c:pt>
                <c:pt idx="7">
                  <c:v>Personal Retirement Planning</c:v>
                </c:pt>
                <c:pt idx="8">
                  <c:v>Contingency Planning</c:v>
                </c:pt>
              </c:strCache>
            </c:strRef>
          </c:cat>
          <c:val>
            <c:numRef>
              <c:f>Multiple!$N$58:$N$66</c:f>
              <c:numCache>
                <c:formatCode>0.00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shape val="box"/>
        <c:axId val="292499808"/>
        <c:axId val="370702072"/>
        <c:axId val="0"/>
      </c:bar3DChart>
      <c:catAx>
        <c:axId val="292499808"/>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950" b="0" i="0" u="none" strike="noStrike" baseline="0">
                <a:solidFill>
                  <a:srgbClr val="000000"/>
                </a:solidFill>
                <a:latin typeface="Arial"/>
                <a:ea typeface="Arial"/>
                <a:cs typeface="Arial"/>
              </a:defRPr>
            </a:pPr>
            <a:endParaRPr lang="en-US"/>
          </a:p>
        </c:txPr>
        <c:crossAx val="370702072"/>
        <c:crosses val="autoZero"/>
        <c:auto val="1"/>
        <c:lblAlgn val="ctr"/>
        <c:lblOffset val="100"/>
        <c:tickLblSkip val="1"/>
        <c:tickMarkSkip val="1"/>
        <c:noMultiLvlLbl val="0"/>
      </c:catAx>
      <c:valAx>
        <c:axId val="370702072"/>
        <c:scaling>
          <c:orientation val="minMax"/>
          <c:max val="5"/>
          <c:min val="-5"/>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2924998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9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horizontalDpi="1200" verticalDpi="1200"/>
  </c:printSettings>
</c:chartSpace>
</file>

<file path=xl/ctrlProps/ctrlProp1.xml><?xml version="1.0" encoding="utf-8"?>
<formControlPr xmlns="http://schemas.microsoft.com/office/spreadsheetml/2009/9/main" objectType="Drop" dropLines="10" dropStyle="combo" dx="16" fmlaLink="AA41" fmlaRange="$E$64:$E$73"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chart" Target="../charts/chart1.xml"/><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3.jpe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3</xdr:col>
      <xdr:colOff>161925</xdr:colOff>
      <xdr:row>1</xdr:row>
      <xdr:rowOff>79375</xdr:rowOff>
    </xdr:from>
    <xdr:to>
      <xdr:col>5</xdr:col>
      <xdr:colOff>34925</xdr:colOff>
      <xdr:row>3</xdr:row>
      <xdr:rowOff>238125</xdr:rowOff>
    </xdr:to>
    <xdr:pic>
      <xdr:nvPicPr>
        <xdr:cNvPr id="10311" name="Picture 1" descr="FBRC_Flat_Text_VSmall"/>
        <xdr:cNvPicPr>
          <a:picLocks noChangeAspect="1" noChangeArrowheads="1"/>
        </xdr:cNvPicPr>
      </xdr:nvPicPr>
      <xdr:blipFill>
        <a:blip xmlns:r="http://schemas.openxmlformats.org/officeDocument/2006/relationships" r:embed="rId1" cstate="print"/>
        <a:srcRect/>
        <a:stretch>
          <a:fillRect/>
        </a:stretch>
      </xdr:blipFill>
      <xdr:spPr bwMode="auto">
        <a:xfrm>
          <a:off x="1606550" y="555625"/>
          <a:ext cx="1539875" cy="644525"/>
        </a:xfrm>
        <a:prstGeom prst="rect">
          <a:avLst/>
        </a:prstGeom>
        <a:noFill/>
        <a:ln w="9525">
          <a:noFill/>
          <a:miter lim="800000"/>
          <a:headEnd/>
          <a:tailEnd/>
        </a:ln>
      </xdr:spPr>
    </xdr:pic>
    <xdr:clientData/>
  </xdr:twoCellAnchor>
  <xdr:twoCellAnchor editAs="oneCell">
    <xdr:from>
      <xdr:col>1</xdr:col>
      <xdr:colOff>47625</xdr:colOff>
      <xdr:row>41</xdr:row>
      <xdr:rowOff>152400</xdr:rowOff>
    </xdr:from>
    <xdr:to>
      <xdr:col>2</xdr:col>
      <xdr:colOff>720725</xdr:colOff>
      <xdr:row>44</xdr:row>
      <xdr:rowOff>34925</xdr:rowOff>
    </xdr:to>
    <xdr:pic>
      <xdr:nvPicPr>
        <xdr:cNvPr id="10313" name="Picture 5" descr="FBRC_Flat_Text_VSmall"/>
        <xdr:cNvPicPr>
          <a:picLocks noChangeAspect="1" noChangeArrowheads="1"/>
        </xdr:cNvPicPr>
      </xdr:nvPicPr>
      <xdr:blipFill>
        <a:blip xmlns:r="http://schemas.openxmlformats.org/officeDocument/2006/relationships" r:embed="rId1" cstate="print"/>
        <a:srcRect/>
        <a:stretch>
          <a:fillRect/>
        </a:stretch>
      </xdr:blipFill>
      <xdr:spPr bwMode="auto">
        <a:xfrm>
          <a:off x="447675" y="10572750"/>
          <a:ext cx="1466850" cy="628650"/>
        </a:xfrm>
        <a:prstGeom prst="rect">
          <a:avLst/>
        </a:prstGeom>
        <a:noFill/>
        <a:ln w="9525">
          <a:noFill/>
          <a:miter lim="800000"/>
          <a:headEnd/>
          <a:tailEnd/>
        </a:ln>
      </xdr:spPr>
    </xdr:pic>
    <xdr:clientData/>
  </xdr:twoCellAnchor>
  <xdr:twoCellAnchor>
    <xdr:from>
      <xdr:col>0</xdr:col>
      <xdr:colOff>85725</xdr:colOff>
      <xdr:row>0</xdr:row>
      <xdr:rowOff>76200</xdr:rowOff>
    </xdr:from>
    <xdr:to>
      <xdr:col>17</xdr:col>
      <xdr:colOff>577850</xdr:colOff>
      <xdr:row>91</xdr:row>
      <xdr:rowOff>225879</xdr:rowOff>
    </xdr:to>
    <xdr:sp macro="" textlink="">
      <xdr:nvSpPr>
        <xdr:cNvPr id="6" name="Rounded Rectangle 5"/>
        <xdr:cNvSpPr/>
      </xdr:nvSpPr>
      <xdr:spPr bwMode="auto">
        <a:xfrm>
          <a:off x="85725" y="76200"/>
          <a:ext cx="11445875" cy="24543204"/>
        </a:xfrm>
        <a:prstGeom prst="roundRect">
          <a:avLst/>
        </a:prstGeom>
        <a:noFill/>
        <a:ln w="25400">
          <a:solidFill>
            <a:schemeClr val="tx1"/>
          </a:solidFill>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t" upright="1"/>
        <a:lstStyle/>
        <a:p>
          <a:endParaRPr lang="en-US"/>
        </a:p>
      </xdr:txBody>
    </xdr:sp>
    <xdr:clientData/>
  </xdr:twoCellAnchor>
  <xdr:twoCellAnchor editAs="oneCell">
    <xdr:from>
      <xdr:col>9</xdr:col>
      <xdr:colOff>381000</xdr:colOff>
      <xdr:row>5</xdr:row>
      <xdr:rowOff>85725</xdr:rowOff>
    </xdr:from>
    <xdr:to>
      <xdr:col>11</xdr:col>
      <xdr:colOff>495300</xdr:colOff>
      <xdr:row>6</xdr:row>
      <xdr:rowOff>144145</xdr:rowOff>
    </xdr:to>
    <xdr:pic>
      <xdr:nvPicPr>
        <xdr:cNvPr id="7" name="Picture 6" descr="F:\Mindshop\Administration\Graphics\Mindshop Logos\2015 logo Mindshop\powerebymindshop\PoweredbyMindshopBlackTransparent.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7950" y="1323975"/>
          <a:ext cx="1333500" cy="306070"/>
        </a:xfrm>
        <a:prstGeom prst="rect">
          <a:avLst/>
        </a:prstGeom>
        <a:noFill/>
        <a:ln>
          <a:noFill/>
        </a:ln>
      </xdr:spPr>
    </xdr:pic>
    <xdr:clientData/>
  </xdr:twoCellAnchor>
  <xdr:twoCellAnchor editAs="oneCell">
    <xdr:from>
      <xdr:col>3</xdr:col>
      <xdr:colOff>685800</xdr:colOff>
      <xdr:row>42</xdr:row>
      <xdr:rowOff>57150</xdr:rowOff>
    </xdr:from>
    <xdr:to>
      <xdr:col>5</xdr:col>
      <xdr:colOff>352425</xdr:colOff>
      <xdr:row>43</xdr:row>
      <xdr:rowOff>115570</xdr:rowOff>
    </xdr:to>
    <xdr:pic>
      <xdr:nvPicPr>
        <xdr:cNvPr id="8" name="Picture 7" descr="F:\Mindshop\Administration\Graphics\Mindshop Logos\2015 logo Mindshop\powerebymindshop\PoweredbyMindshopBlackTransparent.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57475" y="11315700"/>
          <a:ext cx="1333500" cy="3060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76</xdr:row>
      <xdr:rowOff>161925</xdr:rowOff>
    </xdr:from>
    <xdr:to>
      <xdr:col>8</xdr:col>
      <xdr:colOff>323850</xdr:colOff>
      <xdr:row>100</xdr:row>
      <xdr:rowOff>19050</xdr:rowOff>
    </xdr:to>
    <xdr:graphicFrame macro="">
      <xdr:nvGraphicFramePr>
        <xdr:cNvPr id="121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26194</xdr:colOff>
      <xdr:row>0</xdr:row>
      <xdr:rowOff>121443</xdr:rowOff>
    </xdr:from>
    <xdr:to>
      <xdr:col>9</xdr:col>
      <xdr:colOff>188118</xdr:colOff>
      <xdr:row>3</xdr:row>
      <xdr:rowOff>121443</xdr:rowOff>
    </xdr:to>
    <xdr:pic>
      <xdr:nvPicPr>
        <xdr:cNvPr id="1218" name="Picture 126" descr="FBRC_Flat_Text_WebSmall"/>
        <xdr:cNvPicPr>
          <a:picLocks noChangeAspect="1" noChangeArrowheads="1"/>
        </xdr:cNvPicPr>
      </xdr:nvPicPr>
      <xdr:blipFill>
        <a:blip xmlns:r="http://schemas.openxmlformats.org/officeDocument/2006/relationships" r:embed="rId2" cstate="print"/>
        <a:srcRect/>
        <a:stretch>
          <a:fillRect/>
        </a:stretch>
      </xdr:blipFill>
      <xdr:spPr bwMode="auto">
        <a:xfrm>
          <a:off x="9370219" y="121443"/>
          <a:ext cx="1523999" cy="638175"/>
        </a:xfrm>
        <a:prstGeom prst="rect">
          <a:avLst/>
        </a:prstGeom>
        <a:noFill/>
        <a:ln w="9525">
          <a:noFill/>
          <a:miter lim="800000"/>
          <a:headEnd/>
          <a:tailEnd/>
        </a:ln>
      </xdr:spPr>
    </xdr:pic>
    <xdr:clientData/>
  </xdr:twoCellAnchor>
  <xdr:twoCellAnchor editAs="oneCell">
    <xdr:from>
      <xdr:col>1</xdr:col>
      <xdr:colOff>180975</xdr:colOff>
      <xdr:row>50</xdr:row>
      <xdr:rowOff>209550</xdr:rowOff>
    </xdr:from>
    <xdr:to>
      <xdr:col>4</xdr:col>
      <xdr:colOff>466725</xdr:colOff>
      <xdr:row>53</xdr:row>
      <xdr:rowOff>38100</xdr:rowOff>
    </xdr:to>
    <xdr:pic>
      <xdr:nvPicPr>
        <xdr:cNvPr id="1219" name="Picture 127" descr="FBRC_Flat_Text_WebSmall"/>
        <xdr:cNvPicPr>
          <a:picLocks noChangeAspect="1" noChangeArrowheads="1"/>
        </xdr:cNvPicPr>
      </xdr:nvPicPr>
      <xdr:blipFill>
        <a:blip xmlns:r="http://schemas.openxmlformats.org/officeDocument/2006/relationships" r:embed="rId2" cstate="print"/>
        <a:srcRect/>
        <a:stretch>
          <a:fillRect/>
        </a:stretch>
      </xdr:blipFill>
      <xdr:spPr bwMode="auto">
        <a:xfrm>
          <a:off x="180975" y="10620375"/>
          <a:ext cx="1362075" cy="590550"/>
        </a:xfrm>
        <a:prstGeom prst="rect">
          <a:avLst/>
        </a:prstGeom>
        <a:noFill/>
        <a:ln w="9525">
          <a:noFill/>
          <a:miter lim="800000"/>
          <a:headEnd/>
          <a:tailEnd/>
        </a:ln>
      </xdr:spPr>
    </xdr:pic>
    <xdr:clientData/>
  </xdr:twoCellAnchor>
  <xdr:twoCellAnchor editAs="oneCell">
    <xdr:from>
      <xdr:col>3</xdr:col>
      <xdr:colOff>190500</xdr:colOff>
      <xdr:row>53</xdr:row>
      <xdr:rowOff>38100</xdr:rowOff>
    </xdr:from>
    <xdr:to>
      <xdr:col>4</xdr:col>
      <xdr:colOff>409575</xdr:colOff>
      <xdr:row>53</xdr:row>
      <xdr:rowOff>257175</xdr:rowOff>
    </xdr:to>
    <xdr:pic>
      <xdr:nvPicPr>
        <xdr:cNvPr id="1220" name="Picture 130"/>
        <xdr:cNvPicPr>
          <a:picLocks noChangeAspect="1" noChangeArrowheads="1"/>
        </xdr:cNvPicPr>
      </xdr:nvPicPr>
      <xdr:blipFill>
        <a:blip xmlns:r="http://schemas.openxmlformats.org/officeDocument/2006/relationships" r:embed="rId3" cstate="print"/>
        <a:srcRect/>
        <a:stretch>
          <a:fillRect/>
        </a:stretch>
      </xdr:blipFill>
      <xdr:spPr bwMode="auto">
        <a:xfrm>
          <a:off x="800100" y="11210925"/>
          <a:ext cx="685800" cy="219075"/>
        </a:xfrm>
        <a:prstGeom prst="rect">
          <a:avLst/>
        </a:prstGeom>
        <a:noFill/>
        <a:ln w="1">
          <a:noFill/>
          <a:miter lim="800000"/>
          <a:headEnd/>
          <a:tailEnd/>
        </a:ln>
      </xdr:spPr>
    </xdr:pic>
    <xdr:clientData/>
  </xdr:twoCellAnchor>
  <xdr:twoCellAnchor>
    <xdr:from>
      <xdr:col>0</xdr:col>
      <xdr:colOff>145256</xdr:colOff>
      <xdr:row>0</xdr:row>
      <xdr:rowOff>114299</xdr:rowOff>
    </xdr:from>
    <xdr:to>
      <xdr:col>16</xdr:col>
      <xdr:colOff>152400</xdr:colOff>
      <xdr:row>111</xdr:row>
      <xdr:rowOff>152400</xdr:rowOff>
    </xdr:to>
    <xdr:sp macro="" textlink="">
      <xdr:nvSpPr>
        <xdr:cNvPr id="6" name="Rounded Rectangle 5"/>
        <xdr:cNvSpPr/>
      </xdr:nvSpPr>
      <xdr:spPr bwMode="auto">
        <a:xfrm>
          <a:off x="145256" y="114299"/>
          <a:ext cx="12380119" cy="23002876"/>
        </a:xfrm>
        <a:prstGeom prst="roundRect">
          <a:avLst/>
        </a:prstGeom>
        <a:noFill/>
        <a:ln w="25400">
          <a:solidFill>
            <a:schemeClr val="tx1"/>
          </a:solidFill>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t" upright="1"/>
        <a:lstStyle/>
        <a:p>
          <a:endParaRPr lang="en-US"/>
        </a:p>
      </xdr:txBody>
    </xdr:sp>
    <xdr:clientData/>
  </xdr:twoCellAnchor>
  <xdr:twoCellAnchor editAs="oneCell">
    <xdr:from>
      <xdr:col>5</xdr:col>
      <xdr:colOff>592931</xdr:colOff>
      <xdr:row>1</xdr:row>
      <xdr:rowOff>116681</xdr:rowOff>
    </xdr:from>
    <xdr:to>
      <xdr:col>5</xdr:col>
      <xdr:colOff>1776751</xdr:colOff>
      <xdr:row>2</xdr:row>
      <xdr:rowOff>297770</xdr:rowOff>
    </xdr:to>
    <xdr:pic>
      <xdr:nvPicPr>
        <xdr:cNvPr id="7" name="Picture 35" descr="poweredbyns"/>
        <xdr:cNvPicPr>
          <a:picLocks noChangeAspect="1" noChangeArrowheads="1"/>
        </xdr:cNvPicPr>
      </xdr:nvPicPr>
      <xdr:blipFill>
        <a:blip xmlns:r="http://schemas.openxmlformats.org/officeDocument/2006/relationships" r:embed="rId4" cstate="print"/>
        <a:srcRect/>
        <a:stretch>
          <a:fillRect/>
        </a:stretch>
      </xdr:blipFill>
      <xdr:spPr bwMode="auto">
        <a:xfrm>
          <a:off x="7486650" y="283369"/>
          <a:ext cx="1183820" cy="347776"/>
        </a:xfrm>
        <a:prstGeom prst="rect">
          <a:avLst/>
        </a:prstGeom>
        <a:noFill/>
        <a:ln w="9525">
          <a:noFill/>
          <a:miter lim="800000"/>
          <a:headEnd/>
          <a:tailEnd/>
        </a:ln>
      </xdr:spPr>
    </xdr:pic>
    <xdr:clientData/>
  </xdr:twoCellAnchor>
  <xdr:twoCellAnchor editAs="oneCell">
    <xdr:from>
      <xdr:col>5</xdr:col>
      <xdr:colOff>592931</xdr:colOff>
      <xdr:row>54</xdr:row>
      <xdr:rowOff>116681</xdr:rowOff>
    </xdr:from>
    <xdr:to>
      <xdr:col>5</xdr:col>
      <xdr:colOff>1776751</xdr:colOff>
      <xdr:row>55</xdr:row>
      <xdr:rowOff>297770</xdr:rowOff>
    </xdr:to>
    <xdr:pic>
      <xdr:nvPicPr>
        <xdr:cNvPr id="8" name="Picture 35" descr="poweredbyns"/>
        <xdr:cNvPicPr>
          <a:picLocks noChangeAspect="1" noChangeArrowheads="1"/>
        </xdr:cNvPicPr>
      </xdr:nvPicPr>
      <xdr:blipFill>
        <a:blip xmlns:r="http://schemas.openxmlformats.org/officeDocument/2006/relationships" r:embed="rId4" cstate="print"/>
        <a:srcRect/>
        <a:stretch>
          <a:fillRect/>
        </a:stretch>
      </xdr:blipFill>
      <xdr:spPr bwMode="auto">
        <a:xfrm>
          <a:off x="7248525" y="283369"/>
          <a:ext cx="1183820" cy="347776"/>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8</xdr:col>
          <xdr:colOff>190500</xdr:colOff>
          <xdr:row>46</xdr:row>
          <xdr:rowOff>152400</xdr:rowOff>
        </xdr:from>
        <xdr:to>
          <xdr:col>12</xdr:col>
          <xdr:colOff>142875</xdr:colOff>
          <xdr:row>47</xdr:row>
          <xdr:rowOff>200025</xdr:rowOff>
        </xdr:to>
        <xdr:sp macro="" textlink="">
          <xdr:nvSpPr>
            <xdr:cNvPr id="1153" name="Drop Down 129" hidden="1">
              <a:extLst>
                <a:ext uri="{63B3BB69-23CF-44E3-9099-C40C66FF867C}">
                  <a14:compatExt spid="_x0000_s1153"/>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11</xdr:col>
      <xdr:colOff>0</xdr:colOff>
      <xdr:row>92</xdr:row>
      <xdr:rowOff>0</xdr:rowOff>
    </xdr:from>
    <xdr:to>
      <xdr:col>14</xdr:col>
      <xdr:colOff>85725</xdr:colOff>
      <xdr:row>95</xdr:row>
      <xdr:rowOff>85725</xdr:rowOff>
    </xdr:to>
    <xdr:pic>
      <xdr:nvPicPr>
        <xdr:cNvPr id="7294" name="Picture 127" descr="FBRC_Flat_Text_WebSmall"/>
        <xdr:cNvPicPr>
          <a:picLocks noChangeAspect="1" noChangeArrowheads="1"/>
        </xdr:cNvPicPr>
      </xdr:nvPicPr>
      <xdr:blipFill>
        <a:blip xmlns:r="http://schemas.openxmlformats.org/officeDocument/2006/relationships" r:embed="rId1" cstate="print"/>
        <a:srcRect/>
        <a:stretch>
          <a:fillRect/>
        </a:stretch>
      </xdr:blipFill>
      <xdr:spPr bwMode="auto">
        <a:xfrm>
          <a:off x="7077075" y="15735300"/>
          <a:ext cx="1343025" cy="571500"/>
        </a:xfrm>
        <a:prstGeom prst="rect">
          <a:avLst/>
        </a:prstGeom>
        <a:noFill/>
        <a:ln w="9525">
          <a:noFill/>
          <a:miter lim="800000"/>
          <a:headEnd/>
          <a:tailEnd/>
        </a:ln>
      </xdr:spPr>
    </xdr:pic>
    <xdr:clientData/>
  </xdr:twoCellAnchor>
  <xdr:twoCellAnchor editAs="oneCell">
    <xdr:from>
      <xdr:col>12</xdr:col>
      <xdr:colOff>180975</xdr:colOff>
      <xdr:row>95</xdr:row>
      <xdr:rowOff>85725</xdr:rowOff>
    </xdr:from>
    <xdr:to>
      <xdr:col>14</xdr:col>
      <xdr:colOff>28575</xdr:colOff>
      <xdr:row>96</xdr:row>
      <xdr:rowOff>133350</xdr:rowOff>
    </xdr:to>
    <xdr:pic>
      <xdr:nvPicPr>
        <xdr:cNvPr id="7295" name="Picture 130"/>
        <xdr:cNvPicPr>
          <a:picLocks noChangeAspect="1" noChangeArrowheads="1"/>
        </xdr:cNvPicPr>
      </xdr:nvPicPr>
      <xdr:blipFill>
        <a:blip xmlns:r="http://schemas.openxmlformats.org/officeDocument/2006/relationships" r:embed="rId2" cstate="print"/>
        <a:srcRect/>
        <a:stretch>
          <a:fillRect/>
        </a:stretch>
      </xdr:blipFill>
      <xdr:spPr bwMode="auto">
        <a:xfrm>
          <a:off x="7677150" y="16306800"/>
          <a:ext cx="685800" cy="209550"/>
        </a:xfrm>
        <a:prstGeom prst="rect">
          <a:avLst/>
        </a:prstGeom>
        <a:noFill/>
        <a:ln w="1">
          <a:noFill/>
          <a:miter lim="800000"/>
          <a:headEnd/>
          <a:tailEnd/>
        </a:ln>
      </xdr:spPr>
    </xdr:pic>
    <xdr:clientData/>
  </xdr:twoCellAnchor>
  <xdr:twoCellAnchor editAs="oneCell">
    <xdr:from>
      <xdr:col>12</xdr:col>
      <xdr:colOff>257175</xdr:colOff>
      <xdr:row>41</xdr:row>
      <xdr:rowOff>38100</xdr:rowOff>
    </xdr:from>
    <xdr:to>
      <xdr:col>15</xdr:col>
      <xdr:colOff>342900</xdr:colOff>
      <xdr:row>44</xdr:row>
      <xdr:rowOff>28575</xdr:rowOff>
    </xdr:to>
    <xdr:pic>
      <xdr:nvPicPr>
        <xdr:cNvPr id="7296" name="Picture 127" descr="FBRC_Flat_Text_WebSmall"/>
        <xdr:cNvPicPr>
          <a:picLocks noChangeAspect="1" noChangeArrowheads="1"/>
        </xdr:cNvPicPr>
      </xdr:nvPicPr>
      <xdr:blipFill>
        <a:blip xmlns:r="http://schemas.openxmlformats.org/officeDocument/2006/relationships" r:embed="rId1" cstate="print"/>
        <a:srcRect/>
        <a:stretch>
          <a:fillRect/>
        </a:stretch>
      </xdr:blipFill>
      <xdr:spPr bwMode="auto">
        <a:xfrm>
          <a:off x="7753350" y="6953250"/>
          <a:ext cx="1343025" cy="571500"/>
        </a:xfrm>
        <a:prstGeom prst="rect">
          <a:avLst/>
        </a:prstGeom>
        <a:noFill/>
        <a:ln w="9525">
          <a:noFill/>
          <a:miter lim="800000"/>
          <a:headEnd/>
          <a:tailEnd/>
        </a:ln>
      </xdr:spPr>
    </xdr:pic>
    <xdr:clientData/>
  </xdr:twoCellAnchor>
  <xdr:twoCellAnchor editAs="oneCell">
    <xdr:from>
      <xdr:col>14</xdr:col>
      <xdr:colOff>19050</xdr:colOff>
      <xdr:row>44</xdr:row>
      <xdr:rowOff>95250</xdr:rowOff>
    </xdr:from>
    <xdr:to>
      <xdr:col>15</xdr:col>
      <xdr:colOff>285750</xdr:colOff>
      <xdr:row>45</xdr:row>
      <xdr:rowOff>114300</xdr:rowOff>
    </xdr:to>
    <xdr:pic>
      <xdr:nvPicPr>
        <xdr:cNvPr id="7297" name="Picture 130"/>
        <xdr:cNvPicPr>
          <a:picLocks noChangeAspect="1" noChangeArrowheads="1"/>
        </xdr:cNvPicPr>
      </xdr:nvPicPr>
      <xdr:blipFill>
        <a:blip xmlns:r="http://schemas.openxmlformats.org/officeDocument/2006/relationships" r:embed="rId2" cstate="print"/>
        <a:srcRect/>
        <a:stretch>
          <a:fillRect/>
        </a:stretch>
      </xdr:blipFill>
      <xdr:spPr bwMode="auto">
        <a:xfrm>
          <a:off x="8353425" y="7524750"/>
          <a:ext cx="685800" cy="209550"/>
        </a:xfrm>
        <a:prstGeom prst="rect">
          <a:avLst/>
        </a:prstGeom>
        <a:noFill/>
        <a:ln w="1">
          <a:noFill/>
          <a:miter lim="800000"/>
          <a:headEnd/>
          <a:tailEnd/>
        </a:ln>
      </xdr:spPr>
    </xdr:pic>
    <xdr:clientData/>
  </xdr:twoCellAnchor>
  <xdr:twoCellAnchor>
    <xdr:from>
      <xdr:col>0</xdr:col>
      <xdr:colOff>66675</xdr:colOff>
      <xdr:row>0</xdr:row>
      <xdr:rowOff>85725</xdr:rowOff>
    </xdr:from>
    <xdr:to>
      <xdr:col>20</xdr:col>
      <xdr:colOff>226219</xdr:colOff>
      <xdr:row>136</xdr:row>
      <xdr:rowOff>66676</xdr:rowOff>
    </xdr:to>
    <xdr:sp macro="" textlink="">
      <xdr:nvSpPr>
        <xdr:cNvPr id="6" name="Rounded Rectangle 5"/>
        <xdr:cNvSpPr/>
      </xdr:nvSpPr>
      <xdr:spPr bwMode="auto">
        <a:xfrm>
          <a:off x="66675" y="85725"/>
          <a:ext cx="13665994" cy="25050751"/>
        </a:xfrm>
        <a:prstGeom prst="roundRect">
          <a:avLst/>
        </a:prstGeom>
        <a:noFill/>
        <a:ln w="25400">
          <a:solidFill>
            <a:schemeClr val="tx1"/>
          </a:solidFill>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t" upright="1"/>
        <a:lstStyle/>
        <a:p>
          <a:endParaRPr lang="en-US"/>
        </a:p>
      </xdr:txBody>
    </xdr:sp>
    <xdr:clientData/>
  </xdr:twoCellAnchor>
  <xdr:twoCellAnchor editAs="oneCell">
    <xdr:from>
      <xdr:col>13</xdr:col>
      <xdr:colOff>28575</xdr:colOff>
      <xdr:row>1</xdr:row>
      <xdr:rowOff>9525</xdr:rowOff>
    </xdr:from>
    <xdr:to>
      <xdr:col>15</xdr:col>
      <xdr:colOff>374195</xdr:colOff>
      <xdr:row>2</xdr:row>
      <xdr:rowOff>114</xdr:rowOff>
    </xdr:to>
    <xdr:pic>
      <xdr:nvPicPr>
        <xdr:cNvPr id="8" name="Picture 35" descr="poweredbyns"/>
        <xdr:cNvPicPr>
          <a:picLocks noChangeAspect="1" noChangeArrowheads="1"/>
        </xdr:cNvPicPr>
      </xdr:nvPicPr>
      <xdr:blipFill>
        <a:blip xmlns:r="http://schemas.openxmlformats.org/officeDocument/2006/relationships" r:embed="rId3" cstate="print"/>
        <a:srcRect/>
        <a:stretch>
          <a:fillRect/>
        </a:stretch>
      </xdr:blipFill>
      <xdr:spPr bwMode="auto">
        <a:xfrm>
          <a:off x="8553450" y="171450"/>
          <a:ext cx="1183820" cy="343014"/>
        </a:xfrm>
        <a:prstGeom prst="rect">
          <a:avLst/>
        </a:prstGeom>
        <a:noFill/>
        <a:ln w="9525">
          <a:noFill/>
          <a:miter lim="800000"/>
          <a:headEnd/>
          <a:tailEnd/>
        </a:ln>
      </xdr:spPr>
    </xdr:pic>
    <xdr:clientData/>
  </xdr:twoCellAnchor>
  <xdr:twoCellAnchor editAs="oneCell">
    <xdr:from>
      <xdr:col>10</xdr:col>
      <xdr:colOff>28575</xdr:colOff>
      <xdr:row>48</xdr:row>
      <xdr:rowOff>9525</xdr:rowOff>
    </xdr:from>
    <xdr:to>
      <xdr:col>13</xdr:col>
      <xdr:colOff>336095</xdr:colOff>
      <xdr:row>49</xdr:row>
      <xdr:rowOff>114</xdr:rowOff>
    </xdr:to>
    <xdr:pic>
      <xdr:nvPicPr>
        <xdr:cNvPr id="9" name="Picture 35" descr="poweredbyns"/>
        <xdr:cNvPicPr>
          <a:picLocks noChangeAspect="1" noChangeArrowheads="1"/>
        </xdr:cNvPicPr>
      </xdr:nvPicPr>
      <xdr:blipFill>
        <a:blip xmlns:r="http://schemas.openxmlformats.org/officeDocument/2006/relationships" r:embed="rId3" cstate="print"/>
        <a:srcRect/>
        <a:stretch>
          <a:fillRect/>
        </a:stretch>
      </xdr:blipFill>
      <xdr:spPr bwMode="auto">
        <a:xfrm>
          <a:off x="9839325" y="171450"/>
          <a:ext cx="1183820" cy="34301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3</xdr:row>
      <xdr:rowOff>19050</xdr:rowOff>
    </xdr:from>
    <xdr:to>
      <xdr:col>13</xdr:col>
      <xdr:colOff>542925</xdr:colOff>
      <xdr:row>31</xdr:row>
      <xdr:rowOff>133350</xdr:rowOff>
    </xdr:to>
    <xdr:graphicFrame macro="">
      <xdr:nvGraphicFramePr>
        <xdr:cNvPr id="82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409575</xdr:colOff>
      <xdr:row>38</xdr:row>
      <xdr:rowOff>38100</xdr:rowOff>
    </xdr:from>
    <xdr:to>
      <xdr:col>13</xdr:col>
      <xdr:colOff>590550</xdr:colOff>
      <xdr:row>41</xdr:row>
      <xdr:rowOff>104775</xdr:rowOff>
    </xdr:to>
    <xdr:pic>
      <xdr:nvPicPr>
        <xdr:cNvPr id="8228" name="Picture 127" descr="FBRC_Flat_Text_WebSmall"/>
        <xdr:cNvPicPr>
          <a:picLocks noChangeAspect="1" noChangeArrowheads="1"/>
        </xdr:cNvPicPr>
      </xdr:nvPicPr>
      <xdr:blipFill>
        <a:blip xmlns:r="http://schemas.openxmlformats.org/officeDocument/2006/relationships" r:embed="rId2" cstate="print"/>
        <a:srcRect/>
        <a:stretch>
          <a:fillRect/>
        </a:stretch>
      </xdr:blipFill>
      <xdr:spPr bwMode="auto">
        <a:xfrm>
          <a:off x="7115175" y="6362700"/>
          <a:ext cx="1400175" cy="581025"/>
        </a:xfrm>
        <a:prstGeom prst="rect">
          <a:avLst/>
        </a:prstGeom>
        <a:noFill/>
        <a:ln w="9525">
          <a:noFill/>
          <a:miter lim="800000"/>
          <a:headEnd/>
          <a:tailEnd/>
        </a:ln>
      </xdr:spPr>
    </xdr:pic>
    <xdr:clientData/>
  </xdr:twoCellAnchor>
  <xdr:twoCellAnchor editAs="oneCell">
    <xdr:from>
      <xdr:col>12</xdr:col>
      <xdr:colOff>438150</xdr:colOff>
      <xdr:row>41</xdr:row>
      <xdr:rowOff>104775</xdr:rowOff>
    </xdr:from>
    <xdr:to>
      <xdr:col>13</xdr:col>
      <xdr:colOff>533400</xdr:colOff>
      <xdr:row>42</xdr:row>
      <xdr:rowOff>152400</xdr:rowOff>
    </xdr:to>
    <xdr:pic>
      <xdr:nvPicPr>
        <xdr:cNvPr id="8229" name="Picture 130"/>
        <xdr:cNvPicPr>
          <a:picLocks noChangeAspect="1" noChangeArrowheads="1"/>
        </xdr:cNvPicPr>
      </xdr:nvPicPr>
      <xdr:blipFill>
        <a:blip xmlns:r="http://schemas.openxmlformats.org/officeDocument/2006/relationships" r:embed="rId3" cstate="print"/>
        <a:srcRect/>
        <a:stretch>
          <a:fillRect/>
        </a:stretch>
      </xdr:blipFill>
      <xdr:spPr bwMode="auto">
        <a:xfrm>
          <a:off x="7753350" y="6943725"/>
          <a:ext cx="704850" cy="20955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ambusiness@fbrc.com.au" TargetMode="External"/><Relationship Id="rId2" Type="http://schemas.openxmlformats.org/officeDocument/2006/relationships/hyperlink" Target="http://www.fbrc.com.au/" TargetMode="External"/><Relationship Id="rId1" Type="http://schemas.openxmlformats.org/officeDocument/2006/relationships/hyperlink" Target="mailto:fambusiness@fbrc.com.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fbrc.com.au/"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fbrc.com.au/" TargetMode="External"/><Relationship Id="rId7" Type="http://schemas.openxmlformats.org/officeDocument/2006/relationships/drawing" Target="../drawings/drawing2.xml"/><Relationship Id="rId2" Type="http://schemas.openxmlformats.org/officeDocument/2006/relationships/hyperlink" Target="http://www.fbrc.com.au/" TargetMode="External"/><Relationship Id="rId1" Type="http://schemas.openxmlformats.org/officeDocument/2006/relationships/hyperlink" Target="mailto:fambusiness@fbrc.com.au" TargetMode="External"/><Relationship Id="rId6" Type="http://schemas.openxmlformats.org/officeDocument/2006/relationships/printerSettings" Target="../printerSettings/printerSettings2.bin"/><Relationship Id="rId5" Type="http://schemas.openxmlformats.org/officeDocument/2006/relationships/hyperlink" Target="mailto:fambusiness@fbrc.com.au" TargetMode="External"/><Relationship Id="rId10" Type="http://schemas.openxmlformats.org/officeDocument/2006/relationships/comments" Target="../comments1.xml"/><Relationship Id="rId4" Type="http://schemas.openxmlformats.org/officeDocument/2006/relationships/hyperlink" Target="mailto:support@fbrc.com.au" TargetMode="External"/><Relationship Id="rId9"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mailto:fambusiness@fbrc.com.au" TargetMode="External"/><Relationship Id="rId7" Type="http://schemas.openxmlformats.org/officeDocument/2006/relationships/vmlDrawing" Target="../drawings/vmlDrawing2.vml"/><Relationship Id="rId2" Type="http://schemas.openxmlformats.org/officeDocument/2006/relationships/hyperlink" Target="http://www.fbrc.com.au/" TargetMode="External"/><Relationship Id="rId1" Type="http://schemas.openxmlformats.org/officeDocument/2006/relationships/hyperlink" Target="mailto:fambusiness@fbrc.com.au"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www.fbrc.com.au/"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fbrc.com.au/" TargetMode="External"/><Relationship Id="rId1" Type="http://schemas.openxmlformats.org/officeDocument/2006/relationships/hyperlink" Target="mailto:fambusiness@fbrc.com.au"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91"/>
  <sheetViews>
    <sheetView showGridLines="0" showRowColHeaders="0" tabSelected="1" topLeftCell="A22" zoomScaleNormal="100" workbookViewId="0">
      <selection activeCell="Z39" sqref="Z39"/>
    </sheetView>
  </sheetViews>
  <sheetFormatPr defaultRowHeight="19.5" customHeight="1" x14ac:dyDescent="0.2"/>
  <cols>
    <col min="1" max="1" width="6" style="38" customWidth="1"/>
    <col min="2" max="2" width="12" style="238" customWidth="1"/>
    <col min="3" max="3" width="11.5703125" style="38" customWidth="1"/>
    <col min="4" max="4" width="15.85546875" style="38" customWidth="1"/>
    <col min="5" max="16384" width="9.140625" style="38"/>
  </cols>
  <sheetData>
    <row r="1" spans="1:17" ht="19.5" customHeight="1" x14ac:dyDescent="0.2">
      <c r="A1" s="18"/>
      <c r="B1" s="236"/>
      <c r="C1" s="18"/>
      <c r="D1" s="18"/>
      <c r="E1" s="18"/>
      <c r="F1" s="18"/>
      <c r="G1" s="18"/>
      <c r="H1" s="18"/>
      <c r="I1" s="18"/>
      <c r="J1" s="18"/>
      <c r="K1" s="18"/>
      <c r="L1" s="18"/>
      <c r="M1" s="18"/>
      <c r="N1" s="18"/>
      <c r="O1" s="18"/>
      <c r="P1" s="18"/>
      <c r="Q1" s="18"/>
    </row>
    <row r="2" spans="1:17" ht="19.5" customHeight="1" x14ac:dyDescent="0.2">
      <c r="A2" s="18"/>
      <c r="B2" s="236"/>
      <c r="C2" s="18"/>
      <c r="D2" s="18"/>
      <c r="E2" s="18"/>
      <c r="F2" s="18"/>
      <c r="G2" s="18"/>
      <c r="H2" s="18"/>
      <c r="I2" s="18"/>
      <c r="J2" s="18"/>
      <c r="K2" s="18"/>
      <c r="L2" s="18"/>
      <c r="M2" s="18"/>
      <c r="N2" s="18"/>
      <c r="O2" s="18"/>
      <c r="P2" s="18"/>
      <c r="Q2" s="18"/>
    </row>
    <row r="3" spans="1:17" ht="19.5" customHeight="1" x14ac:dyDescent="0.2">
      <c r="A3" s="18"/>
      <c r="B3" s="236"/>
      <c r="C3" s="18"/>
      <c r="D3" s="18"/>
      <c r="E3" s="18"/>
      <c r="F3" s="18"/>
      <c r="G3" s="18"/>
      <c r="H3" s="18"/>
      <c r="I3" s="237"/>
      <c r="J3" s="18"/>
      <c r="K3" s="18"/>
      <c r="L3" s="18"/>
      <c r="M3" s="18"/>
      <c r="N3" s="18"/>
      <c r="O3" s="18"/>
      <c r="P3" s="18"/>
      <c r="Q3" s="18"/>
    </row>
    <row r="4" spans="1:17" ht="19.5" customHeight="1" x14ac:dyDescent="0.2">
      <c r="A4" s="18"/>
      <c r="B4" s="236"/>
      <c r="C4" s="18"/>
      <c r="E4" s="18"/>
      <c r="F4" s="18"/>
      <c r="G4" s="18"/>
      <c r="H4" s="18"/>
      <c r="J4" s="18"/>
      <c r="K4" s="18"/>
      <c r="L4" s="18"/>
      <c r="M4" s="18"/>
      <c r="N4" s="18"/>
      <c r="O4" s="18"/>
      <c r="P4" s="18"/>
      <c r="Q4" s="18"/>
    </row>
    <row r="5" spans="1:17" ht="19.5" customHeight="1" x14ac:dyDescent="0.2">
      <c r="A5" s="18"/>
      <c r="E5" s="18"/>
      <c r="F5" s="18"/>
      <c r="J5" s="18"/>
      <c r="K5" s="18"/>
      <c r="L5" s="18"/>
      <c r="M5" s="18"/>
      <c r="N5" s="18"/>
      <c r="O5" s="18"/>
      <c r="P5" s="18"/>
      <c r="Q5" s="18"/>
    </row>
    <row r="6" spans="1:17" ht="19.5" customHeight="1" x14ac:dyDescent="0.2">
      <c r="A6" s="18"/>
      <c r="B6" s="258" t="s">
        <v>42</v>
      </c>
      <c r="C6" s="258"/>
      <c r="D6" s="258"/>
      <c r="E6" s="258"/>
      <c r="F6" s="258"/>
      <c r="G6" s="258"/>
      <c r="H6" s="259" t="s">
        <v>120</v>
      </c>
      <c r="I6" s="18"/>
      <c r="J6" s="18"/>
      <c r="K6" s="18"/>
      <c r="L6" s="18"/>
      <c r="M6" s="18"/>
      <c r="N6" s="18"/>
      <c r="O6" s="18"/>
      <c r="P6" s="18"/>
      <c r="Q6" s="18"/>
    </row>
    <row r="7" spans="1:17" ht="19.5" customHeight="1" x14ac:dyDescent="0.2">
      <c r="A7" s="18"/>
      <c r="B7" s="258"/>
      <c r="C7" s="258"/>
      <c r="D7" s="258"/>
      <c r="E7" s="258"/>
      <c r="F7" s="258"/>
      <c r="G7" s="258"/>
      <c r="H7" s="259"/>
      <c r="I7" s="18"/>
      <c r="J7" s="18"/>
      <c r="K7" s="18"/>
      <c r="L7" s="18"/>
      <c r="M7" s="18"/>
      <c r="N7" s="18"/>
      <c r="O7" s="18"/>
      <c r="P7" s="18"/>
      <c r="Q7" s="18"/>
    </row>
    <row r="8" spans="1:17" ht="19.5" customHeight="1" x14ac:dyDescent="0.2">
      <c r="A8" s="18"/>
      <c r="B8" s="228"/>
      <c r="C8" s="228"/>
      <c r="D8" s="228"/>
      <c r="E8" s="228"/>
      <c r="F8" s="228"/>
      <c r="G8" s="228"/>
      <c r="H8" s="45"/>
      <c r="I8" s="18"/>
      <c r="J8" s="18"/>
      <c r="K8" s="18"/>
      <c r="L8" s="18"/>
      <c r="M8" s="18"/>
      <c r="N8" s="18"/>
      <c r="O8" s="18"/>
      <c r="P8" s="18"/>
      <c r="Q8" s="18"/>
    </row>
    <row r="9" spans="1:17" ht="19.5" customHeight="1" x14ac:dyDescent="0.2">
      <c r="A9" s="18"/>
      <c r="B9" s="239"/>
      <c r="C9" s="228"/>
      <c r="D9" s="228"/>
      <c r="E9" s="228"/>
      <c r="F9" s="228"/>
      <c r="G9" s="228"/>
      <c r="H9" s="26"/>
      <c r="I9" s="18"/>
      <c r="J9" s="18"/>
      <c r="K9" s="18"/>
      <c r="L9" s="18"/>
      <c r="M9" s="18"/>
      <c r="N9" s="18"/>
      <c r="O9" s="18"/>
      <c r="P9" s="18"/>
      <c r="Q9" s="18"/>
    </row>
    <row r="10" spans="1:17" ht="19.5" customHeight="1" x14ac:dyDescent="0.2">
      <c r="A10" s="18"/>
      <c r="B10" s="233" t="s">
        <v>121</v>
      </c>
      <c r="C10" s="254"/>
      <c r="D10" s="254"/>
      <c r="E10" s="254"/>
      <c r="F10" s="234"/>
      <c r="G10" s="235" t="s">
        <v>49</v>
      </c>
      <c r="H10" s="255"/>
      <c r="I10" s="255"/>
      <c r="J10" s="18"/>
      <c r="K10" s="18"/>
      <c r="L10" s="18"/>
      <c r="M10" s="18"/>
      <c r="N10" s="18"/>
      <c r="O10" s="18"/>
      <c r="P10" s="18"/>
      <c r="Q10" s="18"/>
    </row>
    <row r="11" spans="1:17" ht="19.5" customHeight="1" x14ac:dyDescent="0.2">
      <c r="A11" s="18"/>
      <c r="B11" s="233"/>
      <c r="C11" s="240"/>
      <c r="D11" s="240"/>
      <c r="E11" s="240"/>
      <c r="F11" s="234"/>
      <c r="G11" s="235"/>
      <c r="H11" s="241"/>
      <c r="I11" s="241"/>
      <c r="J11" s="18"/>
      <c r="K11" s="18"/>
      <c r="L11" s="18"/>
      <c r="M11" s="18"/>
      <c r="N11" s="18"/>
      <c r="O11" s="18"/>
      <c r="P11" s="18"/>
      <c r="Q11" s="18"/>
    </row>
    <row r="12" spans="1:17" ht="19.5" customHeight="1" x14ac:dyDescent="0.2">
      <c r="A12" s="18"/>
      <c r="B12" s="236"/>
      <c r="C12" s="18"/>
      <c r="D12" s="18"/>
      <c r="E12" s="18"/>
      <c r="F12" s="18"/>
      <c r="G12" s="18"/>
      <c r="H12" s="18"/>
      <c r="I12" s="18"/>
      <c r="J12" s="18"/>
      <c r="K12" s="18"/>
      <c r="L12" s="18"/>
      <c r="M12" s="18"/>
      <c r="N12" s="18"/>
      <c r="O12" s="18"/>
      <c r="P12" s="18"/>
      <c r="Q12" s="18"/>
    </row>
    <row r="13" spans="1:17" ht="19.5" customHeight="1" x14ac:dyDescent="0.2">
      <c r="A13" s="18"/>
      <c r="B13" s="242" t="s">
        <v>60</v>
      </c>
      <c r="C13" s="18"/>
      <c r="D13" s="18"/>
      <c r="E13" s="18"/>
      <c r="F13" s="18"/>
      <c r="G13" s="18"/>
      <c r="H13" s="18"/>
      <c r="I13" s="18"/>
      <c r="J13" s="18"/>
      <c r="K13" s="18"/>
      <c r="L13" s="18"/>
      <c r="M13" s="18"/>
      <c r="N13" s="18"/>
      <c r="O13" s="18"/>
      <c r="P13" s="18"/>
      <c r="Q13" s="18"/>
    </row>
    <row r="14" spans="1:17" ht="19.5" customHeight="1" x14ac:dyDescent="0.2">
      <c r="A14" s="18"/>
      <c r="B14" s="236"/>
      <c r="C14" s="18"/>
      <c r="D14" s="18"/>
      <c r="E14" s="18"/>
      <c r="F14" s="18"/>
      <c r="G14" s="18"/>
      <c r="H14" s="18"/>
      <c r="I14" s="18"/>
      <c r="J14" s="18"/>
      <c r="K14" s="18"/>
      <c r="L14" s="18"/>
      <c r="M14" s="18"/>
      <c r="N14" s="18"/>
      <c r="O14" s="18"/>
      <c r="P14" s="18"/>
      <c r="Q14" s="18"/>
    </row>
    <row r="15" spans="1:17" s="37" customFormat="1" ht="19.5" customHeight="1" x14ac:dyDescent="0.2">
      <c r="A15" s="229"/>
      <c r="B15" s="252" t="s">
        <v>130</v>
      </c>
      <c r="C15" s="252"/>
      <c r="D15" s="252"/>
      <c r="E15" s="252"/>
      <c r="F15" s="252"/>
      <c r="G15" s="252"/>
      <c r="H15" s="252"/>
      <c r="I15" s="252"/>
      <c r="J15" s="252"/>
      <c r="K15" s="252"/>
      <c r="L15" s="252"/>
      <c r="M15" s="229"/>
      <c r="N15" s="229"/>
      <c r="O15" s="229"/>
      <c r="P15" s="229"/>
    </row>
    <row r="16" spans="1:17" s="37" customFormat="1" ht="35.25" customHeight="1" x14ac:dyDescent="0.2">
      <c r="A16" s="229"/>
      <c r="B16" s="256" t="s">
        <v>131</v>
      </c>
      <c r="C16" s="256"/>
      <c r="D16" s="256"/>
      <c r="E16" s="256"/>
      <c r="F16" s="256"/>
      <c r="G16" s="256"/>
      <c r="H16" s="256"/>
      <c r="I16" s="256"/>
      <c r="J16" s="256"/>
      <c r="K16" s="256"/>
      <c r="L16" s="256"/>
      <c r="M16" s="256"/>
      <c r="N16" s="256"/>
      <c r="O16" s="256"/>
      <c r="P16" s="256"/>
    </row>
    <row r="17" spans="1:17" ht="19.5" customHeight="1" x14ac:dyDescent="0.2">
      <c r="A17" s="18"/>
      <c r="B17" s="252" t="s">
        <v>132</v>
      </c>
      <c r="C17" s="252"/>
      <c r="D17" s="252"/>
      <c r="E17" s="252"/>
      <c r="F17" s="252"/>
      <c r="G17" s="252"/>
      <c r="H17" s="252"/>
      <c r="I17" s="252"/>
      <c r="J17" s="252"/>
      <c r="K17" s="18"/>
      <c r="L17" s="18"/>
      <c r="M17" s="18"/>
      <c r="N17" s="18"/>
      <c r="O17" s="18"/>
      <c r="P17" s="18"/>
    </row>
    <row r="18" spans="1:17" ht="19.5" customHeight="1" x14ac:dyDescent="0.2">
      <c r="A18" s="18"/>
      <c r="B18" s="260" t="s">
        <v>63</v>
      </c>
      <c r="C18" s="260"/>
      <c r="D18" s="243"/>
      <c r="E18" s="18"/>
      <c r="F18" s="18"/>
      <c r="G18" s="18"/>
      <c r="H18" s="18"/>
      <c r="I18" s="18"/>
      <c r="J18" s="18"/>
      <c r="K18" s="18"/>
      <c r="L18" s="18"/>
      <c r="M18" s="18"/>
      <c r="N18" s="18"/>
      <c r="O18" s="18"/>
      <c r="P18" s="18"/>
    </row>
    <row r="19" spans="1:17" ht="19.5" customHeight="1" x14ac:dyDescent="0.2">
      <c r="A19" s="18"/>
      <c r="B19" s="260" t="s">
        <v>62</v>
      </c>
      <c r="C19" s="260"/>
      <c r="D19" s="243"/>
      <c r="E19" s="18"/>
      <c r="F19" s="18"/>
      <c r="G19" s="18"/>
      <c r="H19" s="18"/>
      <c r="I19" s="18"/>
      <c r="J19" s="18"/>
      <c r="K19" s="18"/>
      <c r="L19" s="18"/>
      <c r="M19" s="18"/>
      <c r="N19" s="18"/>
      <c r="O19" s="18"/>
      <c r="P19" s="18"/>
    </row>
    <row r="20" spans="1:17" ht="19.5" customHeight="1" x14ac:dyDescent="0.2">
      <c r="A20" s="18"/>
      <c r="B20" s="260" t="s">
        <v>61</v>
      </c>
      <c r="C20" s="260"/>
      <c r="D20" s="243"/>
      <c r="E20" s="18"/>
      <c r="F20" s="18"/>
      <c r="G20" s="18"/>
      <c r="H20" s="18"/>
      <c r="I20" s="18"/>
      <c r="J20" s="18"/>
      <c r="K20" s="18"/>
      <c r="L20" s="18"/>
      <c r="M20" s="18"/>
      <c r="N20" s="18"/>
      <c r="O20" s="18"/>
      <c r="P20" s="18"/>
    </row>
    <row r="21" spans="1:17" s="244" customFormat="1" ht="19.5" customHeight="1" x14ac:dyDescent="0.2">
      <c r="A21" s="41"/>
      <c r="B21" s="257" t="s">
        <v>133</v>
      </c>
      <c r="C21" s="257"/>
      <c r="D21" s="257"/>
      <c r="E21" s="257"/>
      <c r="F21" s="257"/>
      <c r="G21" s="257"/>
      <c r="H21" s="257"/>
      <c r="I21" s="257"/>
      <c r="J21" s="257"/>
      <c r="K21" s="257"/>
      <c r="L21" s="41"/>
      <c r="M21" s="41"/>
      <c r="N21" s="41"/>
      <c r="O21" s="41"/>
      <c r="P21" s="41"/>
    </row>
    <row r="22" spans="1:17" s="37" customFormat="1" ht="19.5" customHeight="1" x14ac:dyDescent="0.2">
      <c r="A22" s="229"/>
      <c r="B22" s="252" t="s">
        <v>134</v>
      </c>
      <c r="C22" s="252"/>
      <c r="D22" s="252"/>
      <c r="E22" s="252"/>
      <c r="F22" s="252"/>
      <c r="G22" s="252"/>
      <c r="H22" s="252"/>
      <c r="I22" s="229"/>
      <c r="J22" s="229"/>
      <c r="K22" s="229"/>
      <c r="L22" s="229"/>
      <c r="M22" s="229"/>
      <c r="N22" s="229"/>
      <c r="O22" s="229"/>
      <c r="P22" s="229"/>
    </row>
    <row r="23" spans="1:17" s="37" customFormat="1" ht="55.5" customHeight="1" x14ac:dyDescent="0.2">
      <c r="A23" s="229"/>
      <c r="B23" s="256" t="s">
        <v>135</v>
      </c>
      <c r="C23" s="256"/>
      <c r="D23" s="256"/>
      <c r="E23" s="256"/>
      <c r="F23" s="256"/>
      <c r="G23" s="256"/>
      <c r="H23" s="256"/>
      <c r="I23" s="256"/>
      <c r="J23" s="256"/>
      <c r="K23" s="256"/>
      <c r="L23" s="256"/>
      <c r="M23" s="256"/>
      <c r="N23" s="256"/>
      <c r="O23" s="256"/>
      <c r="P23" s="256"/>
    </row>
    <row r="24" spans="1:17" s="37" customFormat="1" ht="35.25" customHeight="1" x14ac:dyDescent="0.2">
      <c r="A24" s="229"/>
      <c r="B24" s="256" t="s">
        <v>136</v>
      </c>
      <c r="C24" s="256"/>
      <c r="D24" s="256"/>
      <c r="E24" s="256"/>
      <c r="F24" s="256"/>
      <c r="G24" s="256"/>
      <c r="H24" s="256"/>
      <c r="I24" s="256"/>
      <c r="J24" s="256"/>
      <c r="K24" s="256"/>
      <c r="L24" s="256"/>
      <c r="M24" s="256"/>
      <c r="N24" s="256"/>
      <c r="O24" s="256"/>
      <c r="P24" s="256"/>
    </row>
    <row r="25" spans="1:17" s="37" customFormat="1" ht="19.5" customHeight="1" x14ac:dyDescent="0.2">
      <c r="A25" s="229"/>
      <c r="B25" s="41" t="s">
        <v>73</v>
      </c>
      <c r="C25" s="245" t="s">
        <v>74</v>
      </c>
      <c r="D25" s="229"/>
      <c r="E25" s="229"/>
      <c r="F25" s="229"/>
      <c r="G25" s="229"/>
      <c r="H25" s="229"/>
      <c r="I25" s="229"/>
      <c r="J25" s="229"/>
      <c r="K25" s="229"/>
      <c r="L25" s="229"/>
      <c r="M25" s="229"/>
      <c r="N25" s="229"/>
      <c r="O25" s="229"/>
      <c r="P25" s="229"/>
    </row>
    <row r="26" spans="1:17" s="37" customFormat="1" ht="19.5" customHeight="1" x14ac:dyDescent="0.2">
      <c r="A26" s="229"/>
      <c r="C26" s="245" t="s">
        <v>75</v>
      </c>
      <c r="D26" s="229"/>
      <c r="E26" s="229"/>
      <c r="F26" s="229"/>
      <c r="G26" s="229"/>
      <c r="H26" s="229"/>
      <c r="I26" s="229"/>
      <c r="J26" s="229"/>
      <c r="K26" s="229"/>
      <c r="L26" s="229"/>
      <c r="M26" s="229"/>
      <c r="N26" s="229"/>
      <c r="O26" s="229"/>
      <c r="P26" s="229"/>
    </row>
    <row r="27" spans="1:17" s="37" customFormat="1" ht="19.5" customHeight="1" x14ac:dyDescent="0.2">
      <c r="A27" s="229"/>
      <c r="B27" s="252" t="s">
        <v>137</v>
      </c>
      <c r="C27" s="252"/>
      <c r="D27" s="252"/>
      <c r="E27" s="252"/>
      <c r="F27" s="229"/>
      <c r="G27" s="229"/>
      <c r="H27" s="229"/>
      <c r="I27" s="229"/>
      <c r="J27" s="229"/>
      <c r="K27" s="229"/>
      <c r="L27" s="229"/>
      <c r="M27" s="229"/>
      <c r="N27" s="229"/>
      <c r="O27" s="229"/>
      <c r="P27" s="229"/>
    </row>
    <row r="28" spans="1:17" s="37" customFormat="1" ht="19.5" customHeight="1" x14ac:dyDescent="0.2">
      <c r="A28" s="229"/>
      <c r="B28" s="42"/>
      <c r="C28" s="229"/>
      <c r="D28" s="229"/>
      <c r="E28" s="229"/>
      <c r="F28" s="229"/>
      <c r="G28" s="229"/>
      <c r="H28" s="229"/>
      <c r="I28" s="229"/>
      <c r="J28" s="229"/>
      <c r="K28" s="229"/>
      <c r="L28" s="229"/>
      <c r="M28" s="229"/>
      <c r="N28" s="229"/>
      <c r="O28" s="229"/>
      <c r="P28" s="229"/>
      <c r="Q28" s="229"/>
    </row>
    <row r="29" spans="1:17" ht="19.5" customHeight="1" x14ac:dyDescent="0.2">
      <c r="A29" s="18"/>
      <c r="C29" s="18"/>
      <c r="E29" s="18"/>
      <c r="F29" s="18"/>
      <c r="G29" s="18"/>
      <c r="H29" s="18"/>
      <c r="I29" s="18"/>
      <c r="J29" s="18"/>
      <c r="K29" s="18"/>
      <c r="L29" s="18"/>
      <c r="M29" s="18"/>
      <c r="N29" s="18"/>
      <c r="O29" s="18"/>
      <c r="P29" s="18"/>
      <c r="Q29" s="18"/>
    </row>
    <row r="30" spans="1:17" ht="19.5" customHeight="1" x14ac:dyDescent="0.2">
      <c r="A30" s="18"/>
      <c r="C30" s="18"/>
      <c r="E30" s="18"/>
      <c r="F30" s="18"/>
      <c r="G30" s="18"/>
      <c r="H30" s="18"/>
      <c r="I30" s="18"/>
      <c r="J30" s="18"/>
      <c r="K30" s="18"/>
      <c r="L30" s="18"/>
      <c r="M30" s="18"/>
      <c r="N30" s="18"/>
      <c r="O30" s="18"/>
      <c r="P30" s="18"/>
      <c r="Q30" s="18"/>
    </row>
    <row r="31" spans="1:17" ht="19.5" customHeight="1" x14ac:dyDescent="0.2">
      <c r="A31" s="18"/>
      <c r="B31" s="246" t="s">
        <v>117</v>
      </c>
      <c r="C31" s="18"/>
      <c r="D31" s="18"/>
      <c r="E31" s="18"/>
      <c r="F31" s="18"/>
      <c r="G31" s="18"/>
      <c r="H31" s="18"/>
      <c r="I31" s="18"/>
      <c r="J31" s="18"/>
      <c r="K31" s="18"/>
      <c r="L31" s="18"/>
      <c r="M31" s="18"/>
      <c r="N31" s="18"/>
      <c r="O31" s="18"/>
      <c r="P31" s="18"/>
      <c r="Q31" s="18"/>
    </row>
    <row r="32" spans="1:17" ht="19.5" customHeight="1" x14ac:dyDescent="0.2">
      <c r="A32" s="18"/>
      <c r="C32" s="247" t="s">
        <v>65</v>
      </c>
      <c r="E32" s="18"/>
      <c r="F32" s="18"/>
      <c r="G32" s="18"/>
      <c r="H32" s="18"/>
      <c r="K32" s="18"/>
      <c r="L32" s="18"/>
      <c r="M32" s="18"/>
      <c r="N32" s="18"/>
      <c r="O32" s="18"/>
      <c r="P32" s="18"/>
    </row>
    <row r="33" spans="1:17" ht="19.5" customHeight="1" x14ac:dyDescent="0.2">
      <c r="A33" s="18"/>
      <c r="C33" s="41" t="s">
        <v>108</v>
      </c>
      <c r="E33" s="18"/>
      <c r="F33" s="18"/>
      <c r="G33" s="18"/>
      <c r="H33" s="18"/>
      <c r="K33" s="18"/>
      <c r="L33" s="18"/>
      <c r="M33" s="18"/>
      <c r="N33" s="18"/>
      <c r="O33" s="18"/>
      <c r="P33" s="18"/>
    </row>
    <row r="34" spans="1:17" ht="19.5" customHeight="1" x14ac:dyDescent="0.2">
      <c r="A34" s="18"/>
      <c r="C34" s="41" t="s">
        <v>109</v>
      </c>
      <c r="E34" s="18"/>
      <c r="F34" s="18"/>
      <c r="G34" s="18"/>
      <c r="H34" s="18"/>
      <c r="K34" s="18"/>
      <c r="L34" s="18"/>
      <c r="M34" s="18"/>
      <c r="N34" s="18"/>
      <c r="O34" s="18"/>
      <c r="P34" s="18"/>
    </row>
    <row r="35" spans="1:17" ht="19.5" customHeight="1" x14ac:dyDescent="0.2">
      <c r="A35" s="18"/>
      <c r="C35" s="41" t="s">
        <v>110</v>
      </c>
      <c r="E35" s="18"/>
      <c r="F35" s="18"/>
      <c r="G35" s="18"/>
      <c r="H35" s="18"/>
      <c r="I35" s="248"/>
      <c r="K35" s="18"/>
      <c r="L35" s="18"/>
      <c r="M35" s="18"/>
      <c r="N35" s="18"/>
      <c r="O35" s="18"/>
      <c r="P35" s="18"/>
      <c r="Q35" s="18"/>
    </row>
    <row r="36" spans="1:17" ht="19.5" customHeight="1" x14ac:dyDescent="0.2">
      <c r="C36" s="249" t="s">
        <v>111</v>
      </c>
      <c r="E36" s="18"/>
      <c r="F36" s="18"/>
      <c r="H36" s="37"/>
      <c r="I36" s="37"/>
      <c r="J36" s="166" t="s">
        <v>118</v>
      </c>
      <c r="K36" s="229"/>
      <c r="L36" s="18"/>
      <c r="M36" s="18"/>
      <c r="N36" s="18"/>
      <c r="O36" s="18"/>
      <c r="P36" s="18"/>
      <c r="Q36" s="18"/>
    </row>
    <row r="37" spans="1:17" ht="19.5" customHeight="1" x14ac:dyDescent="0.2">
      <c r="C37" s="249" t="s">
        <v>28</v>
      </c>
      <c r="E37" s="18"/>
      <c r="F37" s="18"/>
      <c r="H37" s="37"/>
      <c r="I37" s="37"/>
      <c r="J37" s="250" t="s">
        <v>119</v>
      </c>
      <c r="K37" s="229"/>
      <c r="L37" s="18"/>
      <c r="M37" s="18"/>
      <c r="N37" s="18"/>
      <c r="O37" s="18"/>
      <c r="P37" s="18"/>
      <c r="Q37" s="18"/>
    </row>
    <row r="38" spans="1:17" ht="19.5" customHeight="1" x14ac:dyDescent="0.2">
      <c r="A38" s="18"/>
      <c r="B38" s="236"/>
      <c r="C38" s="18"/>
      <c r="D38" s="18"/>
      <c r="E38" s="18"/>
      <c r="F38" s="18"/>
      <c r="G38" s="18"/>
      <c r="H38" s="18"/>
      <c r="I38" s="18"/>
      <c r="J38" s="18"/>
      <c r="K38" s="18"/>
      <c r="L38" s="18"/>
      <c r="M38" s="18"/>
      <c r="N38" s="18"/>
      <c r="O38" s="18"/>
      <c r="P38" s="18"/>
      <c r="Q38" s="18"/>
    </row>
    <row r="39" spans="1:17" ht="19.5" customHeight="1" x14ac:dyDescent="0.2">
      <c r="A39" s="18"/>
      <c r="B39" s="236"/>
      <c r="C39" s="18"/>
      <c r="D39" s="18"/>
      <c r="E39" s="18"/>
      <c r="F39" s="18"/>
      <c r="G39" s="18"/>
      <c r="H39" s="18"/>
      <c r="I39" s="18"/>
      <c r="J39" s="18"/>
      <c r="K39" s="18"/>
      <c r="L39" s="18"/>
      <c r="M39" s="18"/>
      <c r="N39" s="18"/>
      <c r="O39" s="18"/>
      <c r="P39" s="18"/>
      <c r="Q39" s="18"/>
    </row>
    <row r="40" spans="1:17" s="37" customFormat="1" ht="19.5" customHeight="1" x14ac:dyDescent="0.2">
      <c r="A40" s="229"/>
      <c r="B40" s="253" t="s">
        <v>126</v>
      </c>
      <c r="C40" s="253"/>
      <c r="D40" s="253"/>
      <c r="E40" s="253"/>
      <c r="F40" s="253"/>
      <c r="G40" s="253"/>
      <c r="H40" s="253"/>
      <c r="I40" s="253"/>
      <c r="J40" s="253"/>
      <c r="K40" s="253"/>
      <c r="L40" s="253"/>
      <c r="M40" s="253"/>
      <c r="N40" s="253"/>
      <c r="O40" s="253"/>
      <c r="P40" s="253"/>
      <c r="Q40" s="253"/>
    </row>
    <row r="41" spans="1:17" s="37" customFormat="1" ht="19.5" customHeight="1" x14ac:dyDescent="0.2">
      <c r="A41" s="229"/>
      <c r="B41" s="247"/>
      <c r="C41" s="229"/>
      <c r="D41" s="229"/>
      <c r="E41" s="229"/>
      <c r="F41" s="229"/>
      <c r="G41" s="229"/>
      <c r="H41" s="229"/>
      <c r="I41" s="229"/>
      <c r="J41" s="229"/>
      <c r="K41" s="229"/>
      <c r="L41" s="229"/>
      <c r="M41" s="229"/>
      <c r="N41" s="229"/>
      <c r="O41" s="229"/>
      <c r="P41" s="229"/>
      <c r="Q41" s="229"/>
    </row>
    <row r="42" spans="1:17" ht="19.5" customHeight="1" x14ac:dyDescent="0.2">
      <c r="A42" s="18"/>
      <c r="B42" s="236"/>
      <c r="C42" s="18"/>
      <c r="D42" s="18"/>
      <c r="E42" s="18"/>
      <c r="F42" s="18"/>
      <c r="G42" s="18"/>
      <c r="H42" s="18"/>
      <c r="I42" s="18"/>
      <c r="J42" s="18"/>
      <c r="K42" s="18"/>
      <c r="L42" s="18"/>
      <c r="M42" s="18"/>
      <c r="N42" s="18"/>
      <c r="O42" s="18"/>
      <c r="P42" s="18"/>
      <c r="Q42" s="18"/>
    </row>
    <row r="43" spans="1:17" ht="19.5" customHeight="1" x14ac:dyDescent="0.2">
      <c r="A43" s="18"/>
      <c r="B43" s="236"/>
      <c r="C43" s="18"/>
      <c r="D43" s="18"/>
      <c r="E43" s="18"/>
      <c r="F43" s="18"/>
      <c r="G43" s="18"/>
      <c r="H43" s="18"/>
      <c r="I43" s="18"/>
      <c r="J43" s="18"/>
      <c r="K43" s="18"/>
      <c r="L43" s="18"/>
      <c r="M43" s="18"/>
      <c r="N43" s="18"/>
      <c r="O43" s="18"/>
      <c r="P43" s="18"/>
      <c r="Q43" s="18"/>
    </row>
    <row r="44" spans="1:17" ht="19.5" customHeight="1" x14ac:dyDescent="0.2">
      <c r="A44" s="18"/>
      <c r="B44" s="236"/>
      <c r="C44" s="18"/>
      <c r="D44" s="18"/>
      <c r="E44" s="18"/>
      <c r="F44" s="18"/>
      <c r="G44" s="18"/>
      <c r="H44" s="18"/>
      <c r="I44" s="18"/>
      <c r="J44" s="18"/>
      <c r="K44" s="18"/>
      <c r="L44" s="18"/>
      <c r="M44" s="18"/>
      <c r="N44" s="18"/>
      <c r="O44" s="18"/>
      <c r="P44" s="18"/>
      <c r="Q44" s="18"/>
    </row>
    <row r="45" spans="1:17" ht="19.5" customHeight="1" x14ac:dyDescent="0.2">
      <c r="A45" s="18"/>
      <c r="B45" s="236"/>
      <c r="C45" s="18"/>
      <c r="D45" s="18"/>
      <c r="E45" s="18"/>
      <c r="F45" s="18"/>
      <c r="G45" s="18"/>
      <c r="H45" s="18"/>
      <c r="I45" s="18"/>
      <c r="J45" s="18"/>
      <c r="K45" s="18"/>
      <c r="L45" s="18"/>
      <c r="M45" s="18"/>
      <c r="N45" s="18"/>
      <c r="O45" s="18"/>
      <c r="P45" s="18"/>
      <c r="Q45" s="18"/>
    </row>
    <row r="46" spans="1:17" ht="19.5" customHeight="1" x14ac:dyDescent="0.2">
      <c r="A46" s="18"/>
      <c r="B46" s="236"/>
      <c r="C46" s="18"/>
      <c r="D46" s="18"/>
      <c r="E46" s="18"/>
      <c r="F46" s="18"/>
      <c r="G46" s="18"/>
      <c r="H46" s="18"/>
      <c r="J46" s="251"/>
      <c r="K46" s="18"/>
      <c r="L46" s="18"/>
      <c r="M46" s="18"/>
      <c r="N46" s="18"/>
      <c r="O46" s="18"/>
      <c r="P46" s="18"/>
      <c r="Q46" s="18"/>
    </row>
    <row r="47" spans="1:17" ht="19.5" customHeight="1" x14ac:dyDescent="0.2">
      <c r="A47" s="18"/>
      <c r="B47" s="242" t="s">
        <v>114</v>
      </c>
      <c r="C47" s="18"/>
      <c r="D47" s="18"/>
      <c r="E47" s="18"/>
      <c r="F47" s="18"/>
      <c r="G47" s="18"/>
      <c r="H47" s="18"/>
      <c r="J47" s="251"/>
      <c r="K47" s="18"/>
      <c r="L47" s="18"/>
      <c r="M47" s="18"/>
      <c r="N47" s="18"/>
      <c r="O47" s="18"/>
      <c r="P47" s="18"/>
      <c r="Q47" s="18"/>
    </row>
    <row r="48" spans="1:17" ht="19.5" customHeight="1" x14ac:dyDescent="0.2">
      <c r="A48" s="18"/>
      <c r="B48" s="236"/>
      <c r="C48" s="18"/>
      <c r="D48" s="18"/>
      <c r="E48" s="18"/>
      <c r="F48" s="18"/>
      <c r="G48" s="18"/>
      <c r="H48" s="18"/>
      <c r="J48" s="251"/>
      <c r="K48" s="18"/>
      <c r="L48" s="18"/>
      <c r="M48" s="18"/>
      <c r="N48" s="18"/>
      <c r="O48" s="18"/>
      <c r="P48" s="18"/>
      <c r="Q48" s="18"/>
    </row>
    <row r="49" spans="1:17" ht="19.5" customHeight="1" x14ac:dyDescent="0.2">
      <c r="A49" s="18"/>
      <c r="B49" s="247" t="s">
        <v>81</v>
      </c>
      <c r="C49" s="229"/>
      <c r="D49" s="229"/>
      <c r="E49" s="229"/>
      <c r="F49" s="229"/>
      <c r="G49" s="229"/>
      <c r="H49" s="229"/>
      <c r="I49" s="229"/>
      <c r="J49" s="229"/>
      <c r="K49" s="229"/>
      <c r="L49" s="18"/>
      <c r="M49" s="18"/>
      <c r="N49" s="18"/>
      <c r="O49" s="18"/>
      <c r="P49" s="18"/>
      <c r="Q49" s="18"/>
    </row>
    <row r="50" spans="1:17" ht="19.5" customHeight="1" x14ac:dyDescent="0.2">
      <c r="A50" s="18"/>
      <c r="B50" s="42"/>
      <c r="C50" s="229" t="s">
        <v>82</v>
      </c>
      <c r="D50" s="229"/>
      <c r="E50" s="229"/>
      <c r="F50" s="229"/>
      <c r="G50" s="229"/>
      <c r="H50" s="229"/>
      <c r="I50" s="229"/>
      <c r="J50" s="229"/>
      <c r="K50" s="229"/>
    </row>
    <row r="51" spans="1:17" ht="19.5" customHeight="1" x14ac:dyDescent="0.2">
      <c r="A51" s="18"/>
      <c r="B51" s="42"/>
      <c r="C51" s="229" t="s">
        <v>83</v>
      </c>
      <c r="D51" s="229"/>
      <c r="E51" s="229"/>
      <c r="F51" s="229"/>
      <c r="G51" s="229"/>
      <c r="H51" s="229"/>
      <c r="I51" s="229"/>
      <c r="J51" s="229"/>
      <c r="K51" s="229"/>
    </row>
    <row r="52" spans="1:17" ht="19.5" customHeight="1" x14ac:dyDescent="0.2">
      <c r="B52" s="247"/>
      <c r="C52" s="37"/>
      <c r="D52" s="229" t="s">
        <v>122</v>
      </c>
      <c r="E52" s="229"/>
      <c r="F52" s="229"/>
      <c r="G52" s="229"/>
      <c r="H52" s="229"/>
      <c r="I52" s="229"/>
      <c r="J52" s="229"/>
      <c r="K52" s="229"/>
    </row>
    <row r="53" spans="1:17" ht="19.5" customHeight="1" x14ac:dyDescent="0.2">
      <c r="B53" s="247"/>
      <c r="C53" s="37"/>
      <c r="D53" s="229" t="s">
        <v>123</v>
      </c>
      <c r="E53" s="229"/>
      <c r="F53" s="229"/>
      <c r="G53" s="229"/>
      <c r="H53" s="229"/>
      <c r="I53" s="229"/>
      <c r="J53" s="229"/>
      <c r="K53" s="229"/>
    </row>
    <row r="54" spans="1:17" ht="19.5" customHeight="1" x14ac:dyDescent="0.2">
      <c r="A54" s="18"/>
      <c r="B54" s="247" t="s">
        <v>106</v>
      </c>
      <c r="C54" s="229"/>
      <c r="D54" s="229"/>
      <c r="E54" s="229"/>
      <c r="F54" s="229"/>
      <c r="G54" s="229"/>
      <c r="H54" s="229"/>
      <c r="I54" s="229"/>
      <c r="J54" s="229"/>
      <c r="K54" s="229"/>
    </row>
    <row r="55" spans="1:17" ht="19.5" customHeight="1" x14ac:dyDescent="0.2">
      <c r="A55" s="18"/>
      <c r="B55" s="42"/>
      <c r="C55" s="229" t="s">
        <v>84</v>
      </c>
      <c r="D55" s="229"/>
      <c r="E55" s="229"/>
      <c r="F55" s="229"/>
      <c r="G55" s="229"/>
      <c r="H55" s="229"/>
      <c r="I55" s="229"/>
      <c r="J55" s="229"/>
      <c r="K55" s="229"/>
    </row>
    <row r="56" spans="1:17" ht="19.5" customHeight="1" x14ac:dyDescent="0.2">
      <c r="B56" s="247"/>
      <c r="C56" s="229" t="s">
        <v>105</v>
      </c>
      <c r="D56" s="37"/>
      <c r="E56" s="229"/>
      <c r="F56" s="229"/>
      <c r="G56" s="229"/>
      <c r="H56" s="229"/>
      <c r="I56" s="229"/>
      <c r="J56" s="229"/>
      <c r="K56" s="229"/>
    </row>
    <row r="57" spans="1:17" ht="19.5" customHeight="1" x14ac:dyDescent="0.2">
      <c r="A57" s="18"/>
      <c r="B57" s="42"/>
      <c r="C57" s="229" t="s">
        <v>85</v>
      </c>
      <c r="D57" s="229"/>
      <c r="E57" s="229"/>
      <c r="F57" s="229"/>
      <c r="G57" s="229"/>
      <c r="H57" s="229"/>
      <c r="I57" s="229"/>
      <c r="J57" s="229"/>
      <c r="K57" s="229"/>
    </row>
    <row r="58" spans="1:17" ht="19.5" customHeight="1" x14ac:dyDescent="0.2">
      <c r="A58" s="18"/>
      <c r="B58" s="42"/>
      <c r="C58" s="229" t="s">
        <v>86</v>
      </c>
      <c r="D58" s="229"/>
      <c r="E58" s="229"/>
      <c r="F58" s="229"/>
      <c r="G58" s="229"/>
      <c r="H58" s="229"/>
      <c r="I58" s="229"/>
      <c r="J58" s="229"/>
      <c r="K58" s="229"/>
    </row>
    <row r="59" spans="1:17" ht="19.5" customHeight="1" x14ac:dyDescent="0.2">
      <c r="A59" s="18"/>
      <c r="B59" s="42"/>
      <c r="C59" s="229" t="s">
        <v>87</v>
      </c>
      <c r="D59" s="229"/>
      <c r="E59" s="229"/>
      <c r="F59" s="229"/>
      <c r="G59" s="229"/>
      <c r="H59" s="229"/>
      <c r="I59" s="229"/>
      <c r="J59" s="229"/>
      <c r="K59" s="229"/>
    </row>
    <row r="60" spans="1:17" ht="19.5" customHeight="1" x14ac:dyDescent="0.2">
      <c r="A60" s="18"/>
      <c r="B60" s="42"/>
      <c r="C60" s="229" t="s">
        <v>88</v>
      </c>
      <c r="D60" s="229"/>
      <c r="E60" s="229"/>
      <c r="F60" s="229"/>
      <c r="G60" s="229"/>
      <c r="H60" s="229"/>
      <c r="I60" s="229"/>
      <c r="J60" s="229"/>
      <c r="K60" s="229"/>
    </row>
    <row r="61" spans="1:17" ht="19.5" customHeight="1" x14ac:dyDescent="0.2">
      <c r="B61" s="247"/>
      <c r="C61" s="229"/>
      <c r="D61" s="229" t="s">
        <v>124</v>
      </c>
      <c r="E61" s="229"/>
      <c r="F61" s="229"/>
      <c r="G61" s="229"/>
      <c r="H61" s="229"/>
      <c r="I61" s="229"/>
      <c r="J61" s="229"/>
      <c r="K61" s="229"/>
    </row>
    <row r="62" spans="1:17" ht="19.5" customHeight="1" x14ac:dyDescent="0.2">
      <c r="B62" s="247"/>
      <c r="C62" s="229"/>
      <c r="D62" s="229" t="s">
        <v>125</v>
      </c>
      <c r="E62" s="229"/>
      <c r="F62" s="229"/>
      <c r="G62" s="229"/>
      <c r="H62" s="229"/>
      <c r="I62" s="229"/>
      <c r="J62" s="229"/>
      <c r="K62" s="229"/>
    </row>
    <row r="63" spans="1:17" ht="19.5" customHeight="1" x14ac:dyDescent="0.2">
      <c r="A63" s="18"/>
      <c r="B63" s="42"/>
      <c r="C63" s="229" t="s">
        <v>95</v>
      </c>
      <c r="D63" s="229"/>
      <c r="E63" s="229"/>
      <c r="F63" s="229"/>
      <c r="G63" s="229"/>
      <c r="H63" s="229"/>
      <c r="I63" s="229"/>
      <c r="J63" s="229"/>
      <c r="K63" s="229"/>
    </row>
    <row r="64" spans="1:17" ht="19.5" customHeight="1" x14ac:dyDescent="0.2">
      <c r="A64" s="18"/>
      <c r="B64" s="42"/>
      <c r="C64" s="229" t="s">
        <v>98</v>
      </c>
      <c r="D64" s="229"/>
      <c r="E64" s="229"/>
      <c r="F64" s="229"/>
      <c r="G64" s="229"/>
      <c r="H64" s="229"/>
      <c r="I64" s="229"/>
      <c r="J64" s="229"/>
      <c r="K64" s="229"/>
    </row>
    <row r="65" spans="1:11" ht="19.5" customHeight="1" x14ac:dyDescent="0.2">
      <c r="A65" s="18"/>
      <c r="B65" s="42"/>
      <c r="C65" s="229" t="s">
        <v>99</v>
      </c>
      <c r="D65" s="229"/>
      <c r="E65" s="229"/>
      <c r="F65" s="229"/>
      <c r="G65" s="229"/>
      <c r="H65" s="229"/>
      <c r="I65" s="229"/>
      <c r="J65" s="229"/>
      <c r="K65" s="229"/>
    </row>
    <row r="66" spans="1:11" ht="19.5" customHeight="1" x14ac:dyDescent="0.2">
      <c r="A66" s="18"/>
      <c r="B66" s="42"/>
      <c r="C66" s="229" t="s">
        <v>96</v>
      </c>
      <c r="D66" s="229"/>
      <c r="E66" s="229"/>
      <c r="F66" s="229"/>
      <c r="G66" s="229"/>
      <c r="H66" s="229"/>
      <c r="I66" s="229"/>
      <c r="J66" s="229"/>
      <c r="K66" s="229"/>
    </row>
    <row r="67" spans="1:11" ht="19.5" customHeight="1" x14ac:dyDescent="0.2">
      <c r="A67" s="18"/>
      <c r="B67" s="42"/>
      <c r="C67" s="229" t="s">
        <v>97</v>
      </c>
      <c r="D67" s="229"/>
      <c r="E67" s="229"/>
      <c r="F67" s="229"/>
      <c r="G67" s="229"/>
      <c r="H67" s="229"/>
      <c r="I67" s="229"/>
      <c r="J67" s="229"/>
      <c r="K67" s="229"/>
    </row>
    <row r="68" spans="1:11" ht="19.5" customHeight="1" x14ac:dyDescent="0.2">
      <c r="A68" s="18"/>
      <c r="B68" s="247" t="s">
        <v>107</v>
      </c>
      <c r="C68" s="229"/>
      <c r="D68" s="229"/>
      <c r="E68" s="229"/>
      <c r="F68" s="229"/>
      <c r="G68" s="229"/>
      <c r="H68" s="229"/>
      <c r="I68" s="229"/>
      <c r="J68" s="229"/>
      <c r="K68" s="229"/>
    </row>
    <row r="69" spans="1:11" ht="19.5" customHeight="1" x14ac:dyDescent="0.2">
      <c r="A69" s="18"/>
      <c r="B69" s="42"/>
      <c r="C69" s="229" t="s">
        <v>102</v>
      </c>
      <c r="D69" s="229"/>
      <c r="E69" s="229"/>
      <c r="F69" s="229"/>
      <c r="G69" s="229"/>
      <c r="H69" s="229"/>
      <c r="I69" s="229"/>
      <c r="J69" s="229"/>
      <c r="K69" s="229"/>
    </row>
    <row r="70" spans="1:11" ht="19.5" customHeight="1" x14ac:dyDescent="0.2">
      <c r="A70" s="18"/>
      <c r="B70" s="42"/>
      <c r="C70" s="229" t="s">
        <v>103</v>
      </c>
      <c r="D70" s="229"/>
      <c r="E70" s="229"/>
      <c r="F70" s="229"/>
      <c r="G70" s="229"/>
      <c r="H70" s="229"/>
      <c r="I70" s="229"/>
      <c r="J70" s="229"/>
      <c r="K70" s="229"/>
    </row>
    <row r="71" spans="1:11" ht="19.5" customHeight="1" x14ac:dyDescent="0.2">
      <c r="A71" s="18"/>
      <c r="B71" s="42"/>
      <c r="C71" s="229" t="s">
        <v>89</v>
      </c>
      <c r="D71" s="229"/>
      <c r="E71" s="229"/>
      <c r="F71" s="229"/>
      <c r="G71" s="229"/>
      <c r="H71" s="229"/>
      <c r="I71" s="229"/>
      <c r="J71" s="229"/>
      <c r="K71" s="229"/>
    </row>
    <row r="72" spans="1:11" ht="19.5" customHeight="1" x14ac:dyDescent="0.2">
      <c r="A72" s="18"/>
      <c r="B72" s="42"/>
      <c r="C72" s="229" t="s">
        <v>90</v>
      </c>
      <c r="D72" s="229"/>
      <c r="E72" s="229"/>
      <c r="F72" s="229"/>
      <c r="G72" s="229"/>
      <c r="H72" s="229"/>
      <c r="I72" s="229"/>
      <c r="J72" s="229"/>
      <c r="K72" s="229"/>
    </row>
    <row r="73" spans="1:11" ht="19.5" customHeight="1" x14ac:dyDescent="0.2">
      <c r="A73" s="18"/>
      <c r="B73" s="247" t="s">
        <v>100</v>
      </c>
      <c r="C73" s="229"/>
      <c r="D73" s="229"/>
      <c r="E73" s="229"/>
      <c r="F73" s="229"/>
      <c r="G73" s="229"/>
      <c r="H73" s="229"/>
      <c r="I73" s="229"/>
      <c r="J73" s="229"/>
      <c r="K73" s="229"/>
    </row>
    <row r="74" spans="1:11" ht="19.5" customHeight="1" x14ac:dyDescent="0.2">
      <c r="A74" s="18"/>
      <c r="B74" s="42"/>
      <c r="C74" s="229" t="s">
        <v>91</v>
      </c>
      <c r="D74" s="229"/>
      <c r="E74" s="229"/>
      <c r="F74" s="229"/>
      <c r="G74" s="229"/>
      <c r="H74" s="229"/>
      <c r="I74" s="229"/>
      <c r="J74" s="229"/>
      <c r="K74" s="229"/>
    </row>
    <row r="75" spans="1:11" ht="19.5" customHeight="1" x14ac:dyDescent="0.2">
      <c r="A75" s="18"/>
      <c r="B75" s="247" t="s">
        <v>101</v>
      </c>
      <c r="C75" s="229"/>
      <c r="D75" s="229"/>
      <c r="E75" s="229"/>
      <c r="F75" s="229"/>
      <c r="G75" s="229"/>
      <c r="H75" s="229"/>
      <c r="I75" s="229"/>
      <c r="J75" s="229"/>
      <c r="K75" s="229"/>
    </row>
    <row r="76" spans="1:11" ht="19.5" customHeight="1" x14ac:dyDescent="0.2">
      <c r="A76" s="18"/>
      <c r="B76" s="42"/>
      <c r="C76" s="229" t="s">
        <v>92</v>
      </c>
      <c r="D76" s="229"/>
      <c r="E76" s="229"/>
      <c r="F76" s="229"/>
      <c r="G76" s="229"/>
      <c r="H76" s="229"/>
      <c r="I76" s="229"/>
      <c r="J76" s="229"/>
      <c r="K76" s="229"/>
    </row>
    <row r="77" spans="1:11" ht="19.5" customHeight="1" x14ac:dyDescent="0.2">
      <c r="A77" s="18"/>
      <c r="B77" s="42"/>
      <c r="C77" s="229" t="s">
        <v>93</v>
      </c>
      <c r="D77" s="229"/>
      <c r="E77" s="229"/>
      <c r="F77" s="229"/>
      <c r="G77" s="229"/>
      <c r="H77" s="229"/>
      <c r="I77" s="229"/>
      <c r="J77" s="229"/>
      <c r="K77" s="229"/>
    </row>
    <row r="78" spans="1:11" ht="19.5" customHeight="1" x14ac:dyDescent="0.2">
      <c r="A78" s="18"/>
      <c r="B78" s="42"/>
      <c r="C78" s="229" t="s">
        <v>94</v>
      </c>
      <c r="D78" s="229"/>
      <c r="E78" s="229"/>
      <c r="F78" s="229"/>
      <c r="G78" s="229"/>
      <c r="H78" s="229"/>
      <c r="I78" s="229"/>
      <c r="J78" s="229"/>
      <c r="K78" s="229"/>
    </row>
    <row r="79" spans="1:11" ht="19.5" customHeight="1" x14ac:dyDescent="0.2">
      <c r="A79" s="18"/>
      <c r="B79" s="42"/>
      <c r="C79" s="229" t="s">
        <v>104</v>
      </c>
      <c r="D79" s="229"/>
      <c r="E79" s="229"/>
      <c r="F79" s="229"/>
      <c r="G79" s="229"/>
      <c r="H79" s="229"/>
      <c r="I79" s="229"/>
      <c r="J79" s="229"/>
      <c r="K79" s="229"/>
    </row>
    <row r="80" spans="1:11" ht="19.5" customHeight="1" x14ac:dyDescent="0.2">
      <c r="A80" s="18"/>
      <c r="C80" s="18"/>
      <c r="D80" s="18"/>
      <c r="E80" s="18"/>
      <c r="F80" s="18"/>
      <c r="G80" s="18"/>
      <c r="H80" s="18"/>
      <c r="I80" s="18"/>
      <c r="J80" s="18"/>
      <c r="K80" s="18"/>
    </row>
    <row r="81" spans="1:11" ht="19.5" customHeight="1" x14ac:dyDescent="0.2">
      <c r="A81" s="18"/>
      <c r="C81" s="18"/>
      <c r="D81" s="18"/>
      <c r="E81" s="18"/>
      <c r="F81" s="18"/>
      <c r="G81" s="18"/>
      <c r="H81" s="18"/>
      <c r="I81" s="18"/>
      <c r="J81" s="18"/>
      <c r="K81" s="18"/>
    </row>
    <row r="82" spans="1:11" ht="19.5" customHeight="1" x14ac:dyDescent="0.2">
      <c r="A82" s="18"/>
      <c r="C82" s="18"/>
      <c r="D82" s="18"/>
      <c r="E82" s="18"/>
      <c r="F82" s="18"/>
      <c r="G82" s="18"/>
      <c r="H82" s="18"/>
      <c r="I82" s="18"/>
      <c r="J82" s="18"/>
      <c r="K82" s="18"/>
    </row>
    <row r="83" spans="1:11" ht="19.5" customHeight="1" x14ac:dyDescent="0.2">
      <c r="A83" s="18"/>
      <c r="C83" s="18"/>
      <c r="D83" s="18"/>
      <c r="E83" s="18"/>
      <c r="F83" s="18"/>
      <c r="G83" s="18"/>
      <c r="H83" s="18"/>
      <c r="I83" s="18"/>
      <c r="J83" s="18"/>
      <c r="K83" s="18"/>
    </row>
    <row r="84" spans="1:11" ht="19.5" customHeight="1" x14ac:dyDescent="0.2">
      <c r="A84" s="18"/>
      <c r="B84" s="246" t="s">
        <v>117</v>
      </c>
      <c r="C84" s="229"/>
      <c r="D84" s="229"/>
      <c r="E84" s="18"/>
      <c r="F84" s="18"/>
      <c r="G84" s="18"/>
      <c r="H84" s="18"/>
      <c r="I84" s="18"/>
      <c r="J84" s="18"/>
      <c r="K84" s="18"/>
    </row>
    <row r="85" spans="1:11" ht="19.5" customHeight="1" x14ac:dyDescent="0.2">
      <c r="A85" s="18"/>
      <c r="C85" s="247" t="s">
        <v>65</v>
      </c>
      <c r="F85" s="18"/>
      <c r="G85" s="18"/>
      <c r="H85" s="18"/>
      <c r="I85" s="18"/>
    </row>
    <row r="86" spans="1:11" ht="19.5" customHeight="1" x14ac:dyDescent="0.2">
      <c r="C86" s="41" t="s">
        <v>108</v>
      </c>
      <c r="F86" s="18"/>
      <c r="G86" s="18"/>
      <c r="H86" s="18"/>
      <c r="I86" s="18"/>
    </row>
    <row r="87" spans="1:11" ht="19.5" customHeight="1" x14ac:dyDescent="0.2">
      <c r="C87" s="41" t="s">
        <v>109</v>
      </c>
      <c r="F87" s="18"/>
      <c r="G87" s="18"/>
      <c r="H87" s="18"/>
      <c r="I87" s="18"/>
    </row>
    <row r="88" spans="1:11" ht="19.5" customHeight="1" x14ac:dyDescent="0.2">
      <c r="C88" s="41" t="s">
        <v>110</v>
      </c>
      <c r="F88" s="18"/>
      <c r="G88" s="18"/>
      <c r="H88" s="18"/>
      <c r="I88" s="18"/>
    </row>
    <row r="89" spans="1:11" ht="19.5" customHeight="1" x14ac:dyDescent="0.2">
      <c r="C89" s="249" t="s">
        <v>111</v>
      </c>
      <c r="F89" s="18"/>
      <c r="G89" s="18"/>
    </row>
    <row r="90" spans="1:11" ht="19.5" customHeight="1" x14ac:dyDescent="0.2">
      <c r="C90" s="249" t="s">
        <v>28</v>
      </c>
      <c r="F90" s="18"/>
      <c r="G90" s="18"/>
      <c r="H90" s="37"/>
      <c r="I90" s="37"/>
      <c r="J90" s="166" t="s">
        <v>118</v>
      </c>
    </row>
    <row r="91" spans="1:11" ht="19.5" customHeight="1" x14ac:dyDescent="0.2">
      <c r="D91" s="18"/>
      <c r="F91" s="18"/>
      <c r="G91" s="18"/>
      <c r="H91" s="229"/>
      <c r="I91" s="229"/>
      <c r="J91" s="250" t="s">
        <v>119</v>
      </c>
      <c r="K91" s="18"/>
    </row>
  </sheetData>
  <mergeCells count="16">
    <mergeCell ref="B6:G7"/>
    <mergeCell ref="H6:H7"/>
    <mergeCell ref="B18:C18"/>
    <mergeCell ref="B19:C19"/>
    <mergeCell ref="B20:C20"/>
    <mergeCell ref="B27:E27"/>
    <mergeCell ref="B40:Q40"/>
    <mergeCell ref="C10:E10"/>
    <mergeCell ref="H10:I10"/>
    <mergeCell ref="B23:P23"/>
    <mergeCell ref="B16:P16"/>
    <mergeCell ref="B24:P24"/>
    <mergeCell ref="B15:L15"/>
    <mergeCell ref="B17:J17"/>
    <mergeCell ref="B21:K21"/>
    <mergeCell ref="B22:H22"/>
  </mergeCells>
  <phoneticPr fontId="9" type="noConversion"/>
  <hyperlinks>
    <hyperlink ref="C36" r:id="rId1"/>
    <hyperlink ref="C37" r:id="rId2"/>
    <hyperlink ref="C25" location="Single!R1C1" display="Single Worksheet"/>
    <hyperlink ref="C26" location="Multiple!R1C1" display="Multiple Worksheet"/>
    <hyperlink ref="C89" r:id="rId3"/>
    <hyperlink ref="C90" r:id="rId4"/>
  </hyperlinks>
  <pageMargins left="0.55118110236220474" right="0.35433070866141736" top="0.59055118110236227" bottom="0.19685039370078741" header="0.51181102362204722" footer="0.51181102362204722"/>
  <pageSetup paperSize="9" scale="98" orientation="portrait" horizontalDpi="1200" verticalDpi="1200" r:id="rId5"/>
  <headerFooter alignWithMargins="0"/>
  <rowBreaks count="1" manualBreakCount="1">
    <brk id="41" max="9" man="1"/>
  </rowBreaks>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3:BB235"/>
  <sheetViews>
    <sheetView showGridLines="0" zoomScaleNormal="100" zoomScaleSheetLayoutView="100" workbookViewId="0">
      <selection activeCell="E6" sqref="E6"/>
    </sheetView>
  </sheetViews>
  <sheetFormatPr defaultRowHeight="13.5" x14ac:dyDescent="0.25"/>
  <cols>
    <col min="1" max="1" width="9.140625" style="13"/>
    <col min="2" max="2" width="3.42578125" style="12" customWidth="1"/>
    <col min="3" max="3" width="5.7109375" style="75" customWidth="1"/>
    <col min="4" max="4" width="7" style="38" customWidth="1"/>
    <col min="5" max="5" width="76" style="13" customWidth="1"/>
    <col min="6" max="6" width="29" style="13" customWidth="1"/>
    <col min="7" max="7" width="1.42578125" style="13" hidden="1" customWidth="1"/>
    <col min="8" max="8" width="9.85546875" style="13" customWidth="1"/>
    <col min="9" max="9" width="20.42578125" style="88" customWidth="1"/>
    <col min="10" max="26" width="3.5703125" style="13" customWidth="1"/>
    <col min="27" max="27" width="8" style="13" customWidth="1"/>
    <col min="28" max="28" width="14" style="13" customWidth="1"/>
    <col min="29" max="29" width="9.140625" style="13"/>
    <col min="30" max="30" width="2.7109375" style="13" customWidth="1"/>
    <col min="31" max="31" width="24.85546875" style="13" customWidth="1"/>
    <col min="32" max="32" width="10" style="13" customWidth="1"/>
    <col min="33" max="33" width="16" style="13" customWidth="1"/>
    <col min="34" max="16384" width="9.140625" style="13"/>
  </cols>
  <sheetData>
    <row r="3" spans="2:54" s="52" customFormat="1" ht="24.75" customHeight="1" x14ac:dyDescent="0.4">
      <c r="B3" s="47"/>
      <c r="C3" s="266" t="s">
        <v>42</v>
      </c>
      <c r="D3" s="266"/>
      <c r="E3" s="266"/>
      <c r="F3" s="41" t="s">
        <v>120</v>
      </c>
      <c r="G3" s="12"/>
      <c r="H3" s="12"/>
      <c r="I3" s="48"/>
      <c r="J3" s="12"/>
      <c r="K3" s="12"/>
      <c r="L3" s="12"/>
      <c r="M3" s="12"/>
      <c r="N3" s="12"/>
      <c r="O3" s="12"/>
      <c r="P3" s="12"/>
      <c r="Q3" s="12"/>
      <c r="R3" s="12"/>
      <c r="S3" s="12"/>
      <c r="T3" s="12"/>
      <c r="U3" s="12"/>
      <c r="V3" s="12"/>
      <c r="W3" s="12"/>
      <c r="X3" s="12"/>
      <c r="Y3" s="12"/>
      <c r="Z3" s="12"/>
      <c r="AA3" s="49"/>
      <c r="AB3" s="49"/>
      <c r="AC3" s="49"/>
      <c r="AD3" s="49"/>
      <c r="AE3" s="49"/>
      <c r="AF3" s="50"/>
      <c r="AG3" s="50"/>
      <c r="AH3" s="51"/>
      <c r="AI3" s="51"/>
      <c r="AJ3" s="51"/>
      <c r="AK3" s="51"/>
    </row>
    <row r="4" spans="2:54" s="52" customFormat="1" ht="15" customHeight="1" x14ac:dyDescent="0.4">
      <c r="B4" s="47"/>
      <c r="C4" s="109"/>
      <c r="D4" s="109"/>
      <c r="E4" s="109"/>
      <c r="F4" s="39"/>
      <c r="G4" s="12"/>
      <c r="H4" s="12"/>
      <c r="I4" s="120" t="s">
        <v>28</v>
      </c>
      <c r="K4" s="120"/>
      <c r="L4" s="120"/>
      <c r="M4" s="120"/>
      <c r="N4" s="120"/>
      <c r="O4" s="120"/>
      <c r="P4" s="120"/>
      <c r="R4" s="12"/>
      <c r="S4" s="12"/>
      <c r="T4" s="12"/>
      <c r="U4" s="12"/>
      <c r="V4" s="12"/>
      <c r="W4" s="12"/>
      <c r="X4" s="12"/>
      <c r="Y4" s="12"/>
      <c r="Z4" s="12"/>
      <c r="AA4" s="49"/>
      <c r="AB4" s="49"/>
      <c r="AC4" s="49"/>
      <c r="AD4" s="49"/>
      <c r="AE4" s="49"/>
      <c r="AF4" s="50"/>
      <c r="AG4" s="50"/>
      <c r="AH4" s="51"/>
      <c r="AI4" s="51"/>
      <c r="AJ4" s="51"/>
      <c r="AK4" s="51"/>
    </row>
    <row r="5" spans="2:54" s="52" customFormat="1" ht="15" customHeight="1" x14ac:dyDescent="0.4">
      <c r="B5" s="47"/>
      <c r="C5" s="109"/>
      <c r="D5" s="109"/>
      <c r="E5" s="109"/>
      <c r="F5" s="39"/>
      <c r="G5" s="12"/>
      <c r="H5" s="12"/>
      <c r="I5" s="48"/>
      <c r="J5" s="12"/>
      <c r="K5" s="12"/>
      <c r="L5" s="12"/>
      <c r="M5" s="12"/>
      <c r="N5" s="12"/>
      <c r="O5" s="12"/>
      <c r="P5" s="12"/>
      <c r="Q5" s="12"/>
      <c r="R5" s="12"/>
      <c r="S5" s="12"/>
      <c r="T5" s="12"/>
      <c r="U5" s="12"/>
      <c r="V5" s="12"/>
      <c r="W5" s="12"/>
      <c r="X5" s="12"/>
      <c r="Y5" s="12"/>
      <c r="Z5" s="12"/>
      <c r="AA5" s="49"/>
      <c r="AB5" s="49"/>
      <c r="AC5" s="49"/>
      <c r="AD5" s="49"/>
      <c r="AE5" s="49"/>
      <c r="AF5" s="50"/>
      <c r="AG5" s="50"/>
      <c r="AH5" s="51"/>
      <c r="AI5" s="51"/>
      <c r="AJ5" s="51"/>
      <c r="AK5" s="51"/>
    </row>
    <row r="6" spans="2:54" s="53" customFormat="1" ht="15" customHeight="1" x14ac:dyDescent="0.25">
      <c r="B6" s="49"/>
      <c r="C6" s="265" t="s">
        <v>127</v>
      </c>
      <c r="D6" s="265"/>
      <c r="E6" s="114"/>
      <c r="F6" s="19"/>
      <c r="G6" s="12"/>
      <c r="H6" s="12"/>
      <c r="J6" s="12"/>
      <c r="R6" s="12"/>
      <c r="S6" s="12"/>
      <c r="T6" s="12"/>
      <c r="U6" s="12"/>
      <c r="V6" s="12"/>
      <c r="W6" s="12"/>
      <c r="X6" s="12"/>
      <c r="Y6" s="12"/>
      <c r="Z6" s="12"/>
      <c r="AA6" s="49"/>
      <c r="AB6" s="49"/>
      <c r="AC6" s="49"/>
      <c r="AD6" s="49"/>
      <c r="AE6" s="49"/>
      <c r="AF6" s="50"/>
      <c r="AG6" s="50"/>
      <c r="AH6" s="50"/>
      <c r="AI6" s="50"/>
      <c r="AJ6" s="50"/>
      <c r="AK6" s="50"/>
      <c r="AM6" s="50"/>
      <c r="AN6" s="50"/>
      <c r="AO6" s="50"/>
      <c r="AP6" s="50"/>
      <c r="AQ6" s="50"/>
      <c r="AR6" s="50"/>
      <c r="AS6" s="50"/>
      <c r="AT6" s="50"/>
      <c r="AU6" s="50"/>
      <c r="AV6" s="50"/>
      <c r="AW6" s="50"/>
      <c r="AX6" s="50"/>
      <c r="AY6" s="50"/>
      <c r="AZ6" s="50"/>
      <c r="BA6" s="50"/>
      <c r="BB6" s="50"/>
    </row>
    <row r="7" spans="2:54" s="53" customFormat="1" ht="15" customHeight="1" x14ac:dyDescent="0.25">
      <c r="B7" s="49"/>
      <c r="C7" s="267" t="s">
        <v>121</v>
      </c>
      <c r="D7" s="267"/>
      <c r="E7" s="114"/>
      <c r="F7" s="227" t="s">
        <v>49</v>
      </c>
      <c r="G7" s="112"/>
      <c r="H7" s="269"/>
      <c r="I7" s="269"/>
      <c r="AA7" s="49"/>
      <c r="AB7" s="49"/>
      <c r="AC7" s="49"/>
      <c r="AD7" s="49"/>
      <c r="AE7" s="49"/>
      <c r="AF7" s="50"/>
      <c r="AG7" s="50"/>
      <c r="AH7" s="50"/>
      <c r="AI7" s="50"/>
      <c r="AJ7" s="50"/>
      <c r="AK7" s="50"/>
      <c r="AL7" s="50"/>
      <c r="AM7" s="50"/>
      <c r="AN7" s="50"/>
      <c r="AO7" s="50"/>
      <c r="AP7" s="50"/>
      <c r="AQ7" s="50"/>
      <c r="AR7" s="50"/>
      <c r="AS7" s="50"/>
      <c r="AT7" s="50"/>
      <c r="AU7" s="50"/>
      <c r="AV7" s="50"/>
      <c r="AW7" s="50"/>
      <c r="AX7" s="50"/>
      <c r="AY7" s="50"/>
      <c r="AZ7" s="50"/>
      <c r="BA7" s="50"/>
      <c r="BB7" s="50"/>
    </row>
    <row r="8" spans="2:54" s="53" customFormat="1" ht="15" customHeight="1" x14ac:dyDescent="0.25">
      <c r="B8" s="49"/>
      <c r="C8" s="267" t="s">
        <v>128</v>
      </c>
      <c r="D8" s="267"/>
      <c r="E8" s="27" t="s">
        <v>72</v>
      </c>
      <c r="F8" s="227" t="s">
        <v>129</v>
      </c>
      <c r="G8" s="111"/>
      <c r="H8" s="268"/>
      <c r="I8" s="268"/>
      <c r="J8" s="12"/>
      <c r="K8" s="12"/>
      <c r="L8" s="12"/>
      <c r="M8" s="12"/>
      <c r="N8" s="12"/>
      <c r="O8" s="12"/>
      <c r="P8" s="12"/>
      <c r="Q8" s="12"/>
      <c r="R8" s="12"/>
      <c r="S8" s="12"/>
      <c r="T8" s="12"/>
      <c r="U8" s="12"/>
      <c r="V8" s="12"/>
      <c r="W8" s="12"/>
      <c r="X8" s="12"/>
      <c r="Y8" s="12"/>
      <c r="Z8" s="12"/>
      <c r="AA8" s="49"/>
      <c r="AB8" s="49"/>
      <c r="AC8" s="49"/>
      <c r="AD8" s="49"/>
      <c r="AE8" s="49"/>
      <c r="AF8" s="50"/>
      <c r="AG8" s="50"/>
      <c r="AH8" s="50"/>
      <c r="AI8" s="50"/>
      <c r="AJ8" s="50"/>
      <c r="AK8" s="50"/>
      <c r="AL8" s="50"/>
      <c r="AM8" s="50"/>
      <c r="AN8" s="50"/>
      <c r="AO8" s="50"/>
      <c r="AP8" s="50"/>
      <c r="AQ8" s="50"/>
      <c r="AR8" s="50"/>
      <c r="AS8" s="50"/>
      <c r="AT8" s="50"/>
      <c r="AU8" s="50"/>
      <c r="AV8" s="50"/>
      <c r="AW8" s="50"/>
      <c r="AX8" s="50"/>
      <c r="AY8" s="50"/>
      <c r="AZ8" s="50"/>
      <c r="BA8" s="50"/>
      <c r="BB8" s="50"/>
    </row>
    <row r="9" spans="2:54" s="53" customFormat="1" ht="15" customHeight="1" x14ac:dyDescent="0.25">
      <c r="B9" s="49"/>
      <c r="C9" s="227"/>
      <c r="D9" s="227"/>
      <c r="E9" s="27"/>
      <c r="F9" s="227"/>
      <c r="G9" s="111"/>
      <c r="H9" s="115"/>
      <c r="I9" s="115"/>
      <c r="J9" s="12"/>
      <c r="K9" s="12"/>
      <c r="L9" s="12"/>
      <c r="M9" s="12"/>
      <c r="N9" s="12"/>
      <c r="O9" s="12"/>
      <c r="P9" s="12"/>
      <c r="Q9" s="12"/>
      <c r="R9" s="12"/>
      <c r="S9" s="12"/>
      <c r="T9" s="12"/>
      <c r="U9" s="12"/>
      <c r="V9" s="12"/>
      <c r="W9" s="12"/>
      <c r="X9" s="12"/>
      <c r="Y9" s="12"/>
      <c r="Z9" s="12"/>
      <c r="AA9" s="49"/>
      <c r="AB9" s="49"/>
      <c r="AC9" s="49"/>
      <c r="AD9" s="49"/>
      <c r="AE9" s="49"/>
      <c r="AF9" s="50"/>
      <c r="AG9" s="50"/>
      <c r="AH9" s="50"/>
      <c r="AI9" s="50"/>
      <c r="AJ9" s="50"/>
      <c r="AK9" s="50"/>
      <c r="AL9" s="50"/>
      <c r="AM9" s="50"/>
      <c r="AN9" s="50"/>
      <c r="AO9" s="50"/>
      <c r="AP9" s="50"/>
      <c r="AQ9" s="50"/>
      <c r="AR9" s="50"/>
      <c r="AS9" s="50"/>
      <c r="AT9" s="50"/>
      <c r="AU9" s="50"/>
      <c r="AV9" s="50"/>
      <c r="AW9" s="50"/>
      <c r="AX9" s="50"/>
      <c r="AY9" s="50"/>
      <c r="AZ9" s="50"/>
      <c r="BA9" s="50"/>
      <c r="BB9" s="50"/>
    </row>
    <row r="10" spans="2:54" s="53" customFormat="1" ht="15" customHeight="1" x14ac:dyDescent="0.25">
      <c r="B10" s="49"/>
      <c r="C10" s="113"/>
      <c r="D10" s="113"/>
      <c r="E10" s="27"/>
      <c r="F10" s="113"/>
      <c r="G10" s="111"/>
      <c r="H10" s="115"/>
      <c r="I10" s="115"/>
      <c r="J10" s="12"/>
      <c r="K10" s="12"/>
      <c r="L10" s="12"/>
      <c r="M10" s="12"/>
      <c r="N10" s="12"/>
      <c r="O10" s="12"/>
      <c r="P10" s="12"/>
      <c r="Q10" s="12"/>
      <c r="R10" s="12"/>
      <c r="S10" s="12"/>
      <c r="T10" s="12"/>
      <c r="U10" s="12"/>
      <c r="V10" s="12"/>
      <c r="W10" s="12"/>
      <c r="X10" s="12"/>
      <c r="Y10" s="12"/>
      <c r="Z10" s="12"/>
      <c r="AA10" s="49"/>
      <c r="AB10" s="49"/>
      <c r="AC10" s="49"/>
      <c r="AD10" s="49"/>
      <c r="AE10" s="49"/>
      <c r="AF10" s="50"/>
      <c r="AG10" s="50"/>
      <c r="AH10" s="50"/>
      <c r="AI10" s="50"/>
      <c r="AJ10" s="50"/>
      <c r="AK10" s="50"/>
      <c r="AL10" s="50"/>
      <c r="AM10" s="50"/>
      <c r="AN10" s="50"/>
      <c r="AO10" s="50"/>
      <c r="AP10" s="50"/>
      <c r="AQ10" s="50"/>
      <c r="AR10" s="50"/>
      <c r="AS10" s="50"/>
      <c r="AT10" s="50"/>
      <c r="AU10" s="50"/>
      <c r="AV10" s="50"/>
      <c r="AW10" s="50"/>
      <c r="AX10" s="50"/>
      <c r="AY10" s="50"/>
      <c r="AZ10" s="50"/>
      <c r="BA10" s="50"/>
      <c r="BB10" s="50"/>
    </row>
    <row r="11" spans="2:54" s="53" customFormat="1" ht="20.25" customHeight="1" x14ac:dyDescent="0.25">
      <c r="B11" s="49"/>
      <c r="C11" s="49"/>
      <c r="D11" s="261" t="s">
        <v>55</v>
      </c>
      <c r="E11" s="261"/>
      <c r="F11" s="261"/>
      <c r="G11" s="261"/>
      <c r="H11" s="261"/>
      <c r="I11" s="261"/>
      <c r="J11" s="12"/>
      <c r="K11" s="12"/>
      <c r="L11" s="12"/>
      <c r="M11" s="12"/>
      <c r="N11" s="12"/>
      <c r="O11" s="12"/>
      <c r="P11" s="12"/>
      <c r="Q11" s="12"/>
      <c r="R11" s="12"/>
      <c r="S11" s="12"/>
      <c r="T11" s="12"/>
      <c r="U11" s="12"/>
      <c r="V11" s="12"/>
      <c r="W11" s="12"/>
      <c r="X11" s="12"/>
      <c r="Y11" s="12"/>
      <c r="Z11" s="12"/>
      <c r="AA11" s="49"/>
      <c r="AB11" s="49"/>
      <c r="AC11" s="49"/>
      <c r="AD11" s="49"/>
      <c r="AE11" s="49"/>
      <c r="AF11" s="50"/>
      <c r="AG11" s="50"/>
      <c r="AH11" s="50"/>
      <c r="AI11" s="50"/>
      <c r="AJ11" s="50"/>
      <c r="AK11" s="50"/>
      <c r="AL11" s="50"/>
      <c r="AM11" s="50"/>
      <c r="AN11" s="50"/>
      <c r="AO11" s="50"/>
      <c r="AP11" s="50"/>
      <c r="AQ11" s="50"/>
      <c r="AR11" s="50"/>
      <c r="AS11" s="50"/>
      <c r="AT11" s="50"/>
      <c r="AU11" s="50"/>
      <c r="AV11" s="50"/>
      <c r="AW11" s="50"/>
      <c r="AX11" s="50"/>
      <c r="AY11" s="50"/>
      <c r="AZ11" s="50"/>
      <c r="BA11" s="50"/>
      <c r="BB11" s="50"/>
    </row>
    <row r="12" spans="2:54" ht="15" customHeight="1" x14ac:dyDescent="0.4">
      <c r="B12" s="49"/>
      <c r="C12" s="54"/>
      <c r="D12" s="30"/>
      <c r="E12" s="31" t="s">
        <v>56</v>
      </c>
      <c r="F12" s="12"/>
      <c r="G12" s="12"/>
      <c r="H12" s="12"/>
      <c r="I12" s="48"/>
      <c r="J12" s="12"/>
      <c r="K12" s="12"/>
      <c r="L12" s="12"/>
      <c r="M12" s="12"/>
      <c r="N12" s="12"/>
      <c r="O12" s="12"/>
      <c r="P12" s="12"/>
      <c r="Q12" s="12"/>
      <c r="R12" s="12"/>
      <c r="S12" s="12"/>
      <c r="T12" s="12"/>
      <c r="U12" s="12"/>
      <c r="V12" s="12"/>
      <c r="W12" s="12"/>
      <c r="X12" s="12"/>
      <c r="Y12" s="12"/>
      <c r="Z12" s="12"/>
      <c r="AA12" s="49"/>
      <c r="AB12" s="49"/>
      <c r="AC12" s="49"/>
      <c r="AD12" s="49"/>
      <c r="AE12" s="49"/>
      <c r="AF12" s="50"/>
      <c r="AG12" s="50"/>
      <c r="AH12" s="55"/>
      <c r="AI12" s="55"/>
      <c r="AJ12" s="55"/>
      <c r="AK12" s="55"/>
      <c r="AL12" s="50"/>
      <c r="AM12" s="50"/>
      <c r="AN12" s="50"/>
      <c r="AO12" s="50"/>
      <c r="AP12" s="50"/>
      <c r="AQ12" s="50"/>
      <c r="AR12" s="50"/>
      <c r="AS12" s="50"/>
      <c r="AT12" s="50"/>
      <c r="AU12" s="50"/>
      <c r="AV12" s="50"/>
      <c r="AW12" s="50"/>
      <c r="AX12" s="50"/>
      <c r="AY12" s="50"/>
      <c r="AZ12" s="50"/>
      <c r="BA12" s="50"/>
      <c r="BB12" s="50"/>
    </row>
    <row r="13" spans="2:54" ht="12.75" customHeight="1" x14ac:dyDescent="0.4">
      <c r="B13" s="49"/>
      <c r="C13" s="54"/>
      <c r="D13" s="252" t="s">
        <v>64</v>
      </c>
      <c r="E13" s="252"/>
      <c r="F13" s="252"/>
      <c r="G13" s="252"/>
      <c r="H13" s="252"/>
      <c r="I13" s="252"/>
      <c r="J13" s="252"/>
      <c r="K13" s="252"/>
      <c r="L13" s="252"/>
      <c r="M13" s="252"/>
      <c r="N13" s="12"/>
      <c r="O13" s="12"/>
      <c r="P13" s="12"/>
      <c r="Q13" s="12"/>
      <c r="R13" s="12"/>
      <c r="S13" s="12"/>
      <c r="T13" s="12"/>
      <c r="U13" s="12"/>
      <c r="V13" s="12"/>
      <c r="W13" s="12"/>
      <c r="X13" s="12"/>
      <c r="Y13" s="12"/>
      <c r="Z13" s="12"/>
      <c r="AA13" s="49"/>
      <c r="AB13" s="49"/>
      <c r="AC13" s="49"/>
      <c r="AD13" s="49"/>
      <c r="AE13" s="49"/>
      <c r="AF13" s="50"/>
      <c r="AG13" s="50"/>
      <c r="AH13" s="55"/>
      <c r="AI13" s="55"/>
      <c r="AJ13" s="55"/>
      <c r="AK13" s="55"/>
      <c r="AL13" s="50"/>
      <c r="AM13" s="50"/>
      <c r="AN13" s="50"/>
      <c r="AO13" s="50"/>
      <c r="AP13" s="50"/>
      <c r="AQ13" s="50"/>
      <c r="AR13" s="50"/>
      <c r="AS13" s="50"/>
      <c r="AT13" s="50"/>
      <c r="AU13" s="50"/>
      <c r="AV13" s="50"/>
      <c r="AW13" s="50"/>
      <c r="AX13" s="50"/>
      <c r="AY13" s="50"/>
      <c r="AZ13" s="50"/>
      <c r="BA13" s="50"/>
      <c r="BB13" s="50"/>
    </row>
    <row r="14" spans="2:54" ht="3.75" customHeight="1" thickBot="1" x14ac:dyDescent="0.45">
      <c r="B14" s="49"/>
      <c r="C14" s="54"/>
      <c r="D14" s="34"/>
      <c r="E14" s="29"/>
      <c r="F14" s="12"/>
      <c r="G14" s="12"/>
      <c r="H14" s="12"/>
      <c r="I14" s="48"/>
      <c r="J14" s="12"/>
      <c r="K14" s="12"/>
      <c r="L14" s="12"/>
      <c r="M14" s="12"/>
      <c r="N14" s="12"/>
      <c r="O14" s="12"/>
      <c r="P14" s="12"/>
      <c r="Q14" s="12"/>
      <c r="R14" s="12"/>
      <c r="S14" s="12"/>
      <c r="T14" s="12"/>
      <c r="U14" s="12"/>
      <c r="V14" s="12"/>
      <c r="W14" s="12"/>
      <c r="X14" s="12"/>
      <c r="Y14" s="12"/>
      <c r="Z14" s="12"/>
      <c r="AA14" s="49"/>
      <c r="AB14" s="49"/>
      <c r="AC14" s="49"/>
      <c r="AD14" s="49"/>
      <c r="AE14" s="49"/>
      <c r="AF14" s="50"/>
      <c r="AG14" s="50"/>
      <c r="AH14" s="55"/>
      <c r="AI14" s="55"/>
      <c r="AJ14" s="55"/>
      <c r="AK14" s="55"/>
      <c r="AL14" s="50"/>
      <c r="AM14" s="50"/>
      <c r="AN14" s="50"/>
      <c r="AO14" s="50"/>
      <c r="AP14" s="50"/>
      <c r="AQ14" s="50"/>
      <c r="AR14" s="50"/>
      <c r="AS14" s="50"/>
      <c r="AT14" s="50"/>
      <c r="AU14" s="50"/>
      <c r="AV14" s="50"/>
      <c r="AW14" s="50"/>
      <c r="AX14" s="50"/>
      <c r="AY14" s="50"/>
      <c r="AZ14" s="50"/>
      <c r="BA14" s="50"/>
      <c r="BB14" s="50"/>
    </row>
    <row r="15" spans="2:54" ht="36.75" customHeight="1" thickBot="1" x14ac:dyDescent="0.35">
      <c r="B15" s="49"/>
      <c r="C15" s="49"/>
      <c r="D15" s="262" t="s">
        <v>25</v>
      </c>
      <c r="E15" s="262"/>
      <c r="F15" s="262"/>
      <c r="H15" s="15"/>
      <c r="I15" s="117" t="s">
        <v>45</v>
      </c>
      <c r="J15" s="57"/>
      <c r="K15" s="57"/>
      <c r="L15" s="57"/>
      <c r="M15" s="57"/>
      <c r="N15" s="57"/>
      <c r="O15" s="57"/>
      <c r="P15" s="57"/>
      <c r="Q15" s="57"/>
      <c r="R15" s="57"/>
      <c r="S15" s="57"/>
      <c r="T15" s="57"/>
      <c r="U15" s="57"/>
      <c r="V15" s="57"/>
      <c r="W15" s="57"/>
      <c r="X15" s="57"/>
      <c r="Y15" s="57"/>
      <c r="Z15" s="57"/>
      <c r="AA15" s="49"/>
      <c r="AB15" s="49"/>
      <c r="AC15" s="49"/>
      <c r="AD15" s="49"/>
      <c r="AE15" s="49"/>
      <c r="AF15" s="50"/>
      <c r="AG15" s="50"/>
      <c r="AH15" s="50"/>
      <c r="AI15" s="50"/>
      <c r="AJ15" s="50"/>
      <c r="AK15" s="50"/>
      <c r="AL15" s="50"/>
      <c r="AM15" s="50"/>
      <c r="AN15" s="50"/>
      <c r="AO15" s="50"/>
      <c r="AP15" s="50"/>
      <c r="AQ15" s="50"/>
      <c r="AR15" s="50"/>
      <c r="AS15" s="50"/>
      <c r="AT15" s="50"/>
      <c r="AU15" s="50"/>
      <c r="AV15" s="50"/>
      <c r="AW15" s="50"/>
      <c r="AX15" s="50"/>
      <c r="AY15" s="50"/>
      <c r="AZ15" s="50"/>
      <c r="BA15" s="50"/>
      <c r="BB15" s="50"/>
    </row>
    <row r="16" spans="2:54" ht="17.25" customHeight="1" thickBot="1" x14ac:dyDescent="0.3">
      <c r="B16" s="49"/>
      <c r="C16" s="54"/>
      <c r="D16" s="18"/>
      <c r="E16" s="12"/>
      <c r="F16" s="12"/>
      <c r="H16" s="118" t="s">
        <v>44</v>
      </c>
      <c r="I16" s="119" t="s">
        <v>46</v>
      </c>
      <c r="J16" s="12"/>
      <c r="K16" s="12"/>
      <c r="L16" s="12"/>
      <c r="M16" s="12"/>
      <c r="N16" s="12"/>
      <c r="O16" s="12"/>
      <c r="P16" s="12"/>
      <c r="Q16" s="12"/>
      <c r="R16" s="12"/>
      <c r="S16" s="12"/>
      <c r="T16" s="12"/>
      <c r="U16" s="12"/>
      <c r="V16" s="12"/>
      <c r="W16" s="12"/>
      <c r="X16" s="12"/>
      <c r="Y16" s="12"/>
      <c r="Z16" s="12"/>
      <c r="AA16" s="49"/>
      <c r="AB16" s="49"/>
      <c r="AC16" s="49"/>
      <c r="AD16" s="49"/>
      <c r="AE16" s="49"/>
      <c r="AF16" s="50"/>
      <c r="AG16" s="50"/>
      <c r="AH16" s="58"/>
      <c r="AI16" s="50"/>
      <c r="AJ16" s="50"/>
      <c r="AK16" s="50"/>
      <c r="AM16" s="50"/>
      <c r="AN16" s="50"/>
      <c r="AO16" s="50"/>
      <c r="AP16" s="50"/>
      <c r="AQ16" s="50"/>
      <c r="AR16" s="50"/>
      <c r="AS16" s="50"/>
      <c r="AT16" s="50"/>
      <c r="AU16" s="50"/>
      <c r="AV16" s="50"/>
      <c r="AW16" s="50"/>
      <c r="AX16" s="50"/>
      <c r="AY16" s="50"/>
      <c r="AZ16" s="50"/>
      <c r="BA16" s="50"/>
      <c r="BB16" s="50"/>
    </row>
    <row r="17" spans="2:54" ht="17.25" customHeight="1" x14ac:dyDescent="0.25">
      <c r="B17" s="49"/>
      <c r="C17" s="121">
        <v>1</v>
      </c>
      <c r="D17" s="139" t="s">
        <v>8</v>
      </c>
      <c r="E17" s="140"/>
      <c r="F17" s="141"/>
      <c r="G17" s="30"/>
      <c r="H17" s="131"/>
      <c r="I17" s="132"/>
      <c r="J17" s="12"/>
      <c r="K17" s="12"/>
      <c r="L17" s="12"/>
      <c r="M17" s="12"/>
      <c r="N17" s="12"/>
      <c r="O17" s="12"/>
      <c r="P17" s="12"/>
      <c r="Q17" s="12"/>
      <c r="R17" s="12"/>
      <c r="S17" s="12"/>
      <c r="T17" s="12"/>
      <c r="U17" s="12"/>
      <c r="V17" s="12"/>
      <c r="W17" s="12"/>
      <c r="X17" s="12"/>
      <c r="Y17" s="12"/>
      <c r="Z17" s="12"/>
      <c r="AA17" s="49"/>
      <c r="AB17" s="49"/>
      <c r="AC17" s="49"/>
      <c r="AD17" s="49"/>
      <c r="AE17" s="49"/>
      <c r="AF17" s="50"/>
      <c r="AG17" s="50"/>
      <c r="AH17" s="50"/>
      <c r="AI17" s="50"/>
      <c r="AJ17" s="50"/>
      <c r="AK17" s="50"/>
      <c r="AM17" s="50"/>
      <c r="AN17" s="50"/>
      <c r="AO17" s="50"/>
      <c r="AP17" s="50"/>
      <c r="AQ17" s="50"/>
      <c r="AR17" s="50"/>
      <c r="AS17" s="50"/>
      <c r="AT17" s="50"/>
      <c r="AU17" s="50"/>
      <c r="AV17" s="50"/>
      <c r="AW17" s="50"/>
      <c r="AX17" s="50"/>
      <c r="AY17" s="50"/>
      <c r="AZ17" s="50"/>
      <c r="BA17" s="50"/>
      <c r="BB17" s="50"/>
    </row>
    <row r="18" spans="2:54" s="15" customFormat="1" ht="17.25" customHeight="1" x14ac:dyDescent="0.25">
      <c r="B18" s="16"/>
      <c r="C18" s="125">
        <f t="shared" ref="C18:C41" si="0">C17+1</f>
        <v>2</v>
      </c>
      <c r="D18" s="126" t="s">
        <v>9</v>
      </c>
      <c r="E18" s="123"/>
      <c r="F18" s="124"/>
      <c r="G18" s="30"/>
      <c r="H18" s="133"/>
      <c r="I18" s="134"/>
      <c r="J18" s="14"/>
      <c r="K18" s="14"/>
      <c r="L18" s="14"/>
      <c r="M18" s="14"/>
      <c r="N18" s="14"/>
      <c r="O18" s="14"/>
      <c r="P18" s="14"/>
      <c r="Q18" s="14"/>
      <c r="R18" s="14"/>
      <c r="S18" s="14"/>
      <c r="T18" s="14"/>
      <c r="U18" s="14"/>
      <c r="V18" s="14"/>
      <c r="W18" s="14"/>
      <c r="X18" s="14"/>
      <c r="Y18" s="14"/>
      <c r="Z18" s="14"/>
      <c r="AA18" s="49"/>
      <c r="AB18" s="49"/>
      <c r="AC18" s="49"/>
      <c r="AD18" s="49"/>
      <c r="AE18" s="49"/>
      <c r="AF18" s="50"/>
      <c r="AG18" s="50"/>
      <c r="AH18" s="59"/>
      <c r="AI18" s="59"/>
      <c r="AJ18" s="59"/>
      <c r="AK18" s="59"/>
      <c r="AM18" s="59"/>
      <c r="AN18" s="59"/>
      <c r="AO18" s="59"/>
      <c r="AP18" s="59"/>
      <c r="AQ18" s="59"/>
      <c r="AR18" s="59"/>
      <c r="AS18" s="59"/>
      <c r="AT18" s="59"/>
      <c r="AU18" s="59"/>
      <c r="AV18" s="59"/>
      <c r="AW18" s="59"/>
      <c r="AX18" s="59"/>
      <c r="AY18" s="59"/>
      <c r="AZ18" s="59"/>
      <c r="BA18" s="59"/>
      <c r="BB18" s="59"/>
    </row>
    <row r="19" spans="2:54" ht="17.25" customHeight="1" x14ac:dyDescent="0.25">
      <c r="B19" s="49"/>
      <c r="C19" s="125">
        <f t="shared" si="0"/>
        <v>3</v>
      </c>
      <c r="D19" s="126" t="s">
        <v>39</v>
      </c>
      <c r="E19" s="123"/>
      <c r="F19" s="124"/>
      <c r="G19" s="30"/>
      <c r="H19" s="133"/>
      <c r="I19" s="134"/>
      <c r="J19" s="12"/>
      <c r="K19" s="12"/>
      <c r="L19" s="12"/>
      <c r="M19" s="12"/>
      <c r="N19" s="12"/>
      <c r="O19" s="12"/>
      <c r="P19" s="12"/>
      <c r="Q19" s="12"/>
      <c r="R19" s="12"/>
      <c r="S19" s="12"/>
      <c r="T19" s="12"/>
      <c r="U19" s="12"/>
      <c r="V19" s="12"/>
      <c r="W19" s="12"/>
      <c r="X19" s="12"/>
      <c r="Y19" s="12"/>
      <c r="Z19" s="12"/>
      <c r="AA19" s="49"/>
      <c r="AB19" s="49"/>
      <c r="AC19" s="60"/>
      <c r="AD19" s="49"/>
      <c r="AE19" s="49"/>
      <c r="AF19" s="50"/>
      <c r="AG19" s="50"/>
      <c r="AH19" s="50"/>
      <c r="AI19" s="50"/>
      <c r="AJ19" s="50"/>
      <c r="AK19" s="50"/>
      <c r="AM19" s="50"/>
      <c r="AN19" s="50"/>
      <c r="AO19" s="50"/>
      <c r="AP19" s="50"/>
      <c r="AQ19" s="50"/>
      <c r="AR19" s="50"/>
      <c r="AS19" s="50"/>
      <c r="AT19" s="50"/>
      <c r="AU19" s="50"/>
      <c r="AV19" s="50"/>
      <c r="AW19" s="50"/>
      <c r="AX19" s="50"/>
      <c r="AY19" s="50"/>
      <c r="AZ19" s="50"/>
      <c r="BA19" s="50"/>
      <c r="BB19" s="50"/>
    </row>
    <row r="20" spans="2:54" s="15" customFormat="1" ht="17.25" customHeight="1" x14ac:dyDescent="0.25">
      <c r="B20" s="16"/>
      <c r="C20" s="125">
        <f t="shared" si="0"/>
        <v>4</v>
      </c>
      <c r="D20" s="126" t="s">
        <v>26</v>
      </c>
      <c r="E20" s="123"/>
      <c r="F20" s="124"/>
      <c r="G20" s="30"/>
      <c r="H20" s="133"/>
      <c r="I20" s="134"/>
      <c r="J20" s="14"/>
      <c r="K20" s="14"/>
      <c r="L20" s="14"/>
      <c r="M20" s="14"/>
      <c r="N20" s="14"/>
      <c r="O20" s="14"/>
      <c r="P20" s="14"/>
      <c r="Q20" s="14"/>
      <c r="R20" s="14"/>
      <c r="S20" s="14"/>
      <c r="T20" s="14"/>
      <c r="U20" s="14"/>
      <c r="V20" s="14"/>
      <c r="W20" s="14"/>
      <c r="X20" s="14"/>
      <c r="Y20" s="14"/>
      <c r="Z20" s="14"/>
      <c r="AA20" s="16"/>
      <c r="AB20" s="49"/>
      <c r="AC20" s="61"/>
      <c r="AD20" s="16"/>
      <c r="AE20" s="16"/>
      <c r="AF20" s="59"/>
      <c r="AG20" s="59"/>
      <c r="AH20" s="59"/>
      <c r="AI20" s="59"/>
      <c r="AJ20" s="59"/>
      <c r="AK20" s="59"/>
      <c r="AM20" s="59"/>
      <c r="AN20" s="59"/>
      <c r="AO20" s="59"/>
      <c r="AP20" s="59"/>
      <c r="AQ20" s="59"/>
      <c r="AR20" s="59"/>
      <c r="AS20" s="59"/>
      <c r="AT20" s="59"/>
      <c r="AU20" s="59"/>
      <c r="AV20" s="59"/>
      <c r="AW20" s="59"/>
      <c r="AX20" s="59"/>
      <c r="AY20" s="59"/>
      <c r="AZ20" s="59"/>
      <c r="BA20" s="59"/>
      <c r="BB20" s="59"/>
    </row>
    <row r="21" spans="2:54" ht="17.25" customHeight="1" x14ac:dyDescent="0.25">
      <c r="B21" s="49"/>
      <c r="C21" s="125">
        <f t="shared" si="0"/>
        <v>5</v>
      </c>
      <c r="D21" s="126" t="s">
        <v>20</v>
      </c>
      <c r="E21" s="127"/>
      <c r="F21" s="124"/>
      <c r="G21" s="30"/>
      <c r="H21" s="133"/>
      <c r="I21" s="134"/>
      <c r="J21" s="14"/>
      <c r="K21" s="14"/>
      <c r="L21" s="14"/>
      <c r="M21" s="14"/>
      <c r="N21" s="14"/>
      <c r="O21" s="14"/>
      <c r="P21" s="14"/>
      <c r="Q21" s="14"/>
      <c r="R21" s="14"/>
      <c r="S21" s="14"/>
      <c r="T21" s="14"/>
      <c r="U21" s="14"/>
      <c r="V21" s="14"/>
      <c r="W21" s="14"/>
      <c r="X21" s="14"/>
      <c r="Y21" s="14"/>
      <c r="Z21" s="14"/>
      <c r="AA21" s="49"/>
      <c r="AB21" s="49"/>
      <c r="AC21" s="60"/>
      <c r="AD21" s="49"/>
      <c r="AE21" s="49"/>
      <c r="AF21" s="50"/>
      <c r="AG21" s="50"/>
      <c r="AH21" s="50"/>
      <c r="AI21" s="50"/>
      <c r="AJ21" s="50"/>
      <c r="AK21" s="50"/>
      <c r="AM21" s="50"/>
      <c r="AN21" s="50"/>
      <c r="AO21" s="50"/>
      <c r="AP21" s="50"/>
      <c r="AQ21" s="50"/>
      <c r="AR21" s="50"/>
      <c r="AS21" s="50"/>
      <c r="AT21" s="50"/>
      <c r="AU21" s="50"/>
      <c r="AV21" s="50"/>
      <c r="AW21" s="50"/>
      <c r="AX21" s="50"/>
      <c r="AY21" s="50"/>
      <c r="AZ21" s="50"/>
      <c r="BA21" s="50"/>
      <c r="BB21" s="50"/>
    </row>
    <row r="22" spans="2:54" s="15" customFormat="1" ht="17.25" customHeight="1" x14ac:dyDescent="0.25">
      <c r="B22" s="16"/>
      <c r="C22" s="125">
        <f t="shared" si="0"/>
        <v>6</v>
      </c>
      <c r="D22" s="126" t="s">
        <v>10</v>
      </c>
      <c r="E22" s="123"/>
      <c r="F22" s="124"/>
      <c r="G22" s="30"/>
      <c r="H22" s="133"/>
      <c r="I22" s="134"/>
      <c r="J22" s="14"/>
      <c r="K22" s="14"/>
      <c r="L22" s="14"/>
      <c r="M22" s="14"/>
      <c r="N22" s="14"/>
      <c r="O22" s="14"/>
      <c r="P22" s="14"/>
      <c r="Q22" s="14"/>
      <c r="R22" s="14"/>
      <c r="S22" s="14"/>
      <c r="T22" s="14"/>
      <c r="U22" s="14"/>
      <c r="V22" s="14"/>
      <c r="W22" s="14"/>
      <c r="X22" s="14"/>
      <c r="Y22" s="14"/>
      <c r="Z22" s="14"/>
      <c r="AA22" s="16"/>
      <c r="AB22" s="49"/>
      <c r="AC22" s="61"/>
      <c r="AD22" s="16"/>
      <c r="AE22" s="16"/>
      <c r="AF22" s="59"/>
      <c r="AG22" s="59"/>
      <c r="AH22" s="59"/>
      <c r="AI22" s="59"/>
      <c r="AJ22" s="59"/>
      <c r="AK22" s="59"/>
      <c r="AM22" s="59"/>
      <c r="AN22" s="59"/>
      <c r="AO22" s="59"/>
      <c r="AP22" s="59"/>
      <c r="AQ22" s="59"/>
      <c r="AR22" s="59"/>
      <c r="AS22" s="59"/>
      <c r="AT22" s="59"/>
      <c r="AU22" s="59"/>
      <c r="AV22" s="59"/>
      <c r="AW22" s="59"/>
      <c r="AX22" s="59"/>
      <c r="AY22" s="59"/>
      <c r="AZ22" s="59"/>
      <c r="BA22" s="59"/>
      <c r="BB22" s="59"/>
    </row>
    <row r="23" spans="2:54" ht="17.25" customHeight="1" x14ac:dyDescent="0.25">
      <c r="B23" s="49"/>
      <c r="C23" s="125">
        <f t="shared" si="0"/>
        <v>7</v>
      </c>
      <c r="D23" s="126" t="s">
        <v>36</v>
      </c>
      <c r="E23" s="123"/>
      <c r="F23" s="124"/>
      <c r="G23" s="30"/>
      <c r="H23" s="133"/>
      <c r="I23" s="134"/>
      <c r="J23" s="14"/>
      <c r="K23" s="14"/>
      <c r="L23" s="14"/>
      <c r="M23" s="14"/>
      <c r="N23" s="14"/>
      <c r="O23" s="14"/>
      <c r="P23" s="14"/>
      <c r="Q23" s="14"/>
      <c r="R23" s="14"/>
      <c r="S23" s="14"/>
      <c r="T23" s="14"/>
      <c r="U23" s="14"/>
      <c r="V23" s="14"/>
      <c r="W23" s="14"/>
      <c r="X23" s="14"/>
      <c r="Y23" s="14"/>
      <c r="Z23" s="14"/>
      <c r="AA23" s="49"/>
      <c r="AB23" s="49"/>
      <c r="AC23" s="60"/>
      <c r="AD23" s="49"/>
      <c r="AE23" s="49"/>
      <c r="AF23" s="50"/>
      <c r="AG23" s="50"/>
      <c r="AH23" s="50"/>
      <c r="AI23" s="50"/>
      <c r="AJ23" s="50"/>
      <c r="AK23" s="50"/>
      <c r="AM23" s="50"/>
      <c r="AN23" s="50"/>
      <c r="AO23" s="50"/>
      <c r="AP23" s="50"/>
      <c r="AQ23" s="50"/>
      <c r="AR23" s="50"/>
      <c r="AS23" s="50"/>
      <c r="AT23" s="50"/>
      <c r="AU23" s="50"/>
      <c r="AV23" s="50"/>
      <c r="AW23" s="50"/>
      <c r="AX23" s="50"/>
      <c r="AY23" s="50"/>
      <c r="AZ23" s="50"/>
      <c r="BA23" s="50"/>
      <c r="BB23" s="50"/>
    </row>
    <row r="24" spans="2:54" s="15" customFormat="1" ht="17.25" customHeight="1" x14ac:dyDescent="0.25">
      <c r="B24" s="16"/>
      <c r="C24" s="125">
        <f t="shared" si="0"/>
        <v>8</v>
      </c>
      <c r="D24" s="126" t="s">
        <v>37</v>
      </c>
      <c r="E24" s="123"/>
      <c r="F24" s="124"/>
      <c r="G24" s="30"/>
      <c r="H24" s="133"/>
      <c r="I24" s="134"/>
      <c r="J24" s="14"/>
      <c r="K24" s="14"/>
      <c r="L24" s="14"/>
      <c r="M24" s="14"/>
      <c r="N24" s="14"/>
      <c r="O24" s="14"/>
      <c r="P24" s="14"/>
      <c r="Q24" s="14"/>
      <c r="R24" s="14"/>
      <c r="S24" s="14"/>
      <c r="T24" s="14"/>
      <c r="U24" s="14"/>
      <c r="V24" s="14"/>
      <c r="W24" s="14"/>
      <c r="X24" s="14"/>
      <c r="Y24" s="14"/>
      <c r="Z24" s="14"/>
      <c r="AA24" s="16"/>
      <c r="AB24" s="49"/>
      <c r="AC24" s="61"/>
      <c r="AD24" s="16"/>
      <c r="AE24" s="16"/>
      <c r="AF24" s="59"/>
      <c r="AG24" s="59"/>
      <c r="AH24" s="59"/>
      <c r="AI24" s="59"/>
      <c r="AJ24" s="59"/>
      <c r="AK24" s="59"/>
      <c r="AM24" s="59"/>
      <c r="AN24" s="59"/>
      <c r="AO24" s="59"/>
      <c r="AP24" s="59"/>
      <c r="AQ24" s="59"/>
      <c r="AR24" s="59"/>
      <c r="AS24" s="59"/>
      <c r="AT24" s="59"/>
      <c r="AU24" s="59"/>
      <c r="AV24" s="59"/>
      <c r="AW24" s="59"/>
      <c r="AX24" s="59"/>
      <c r="AY24" s="59"/>
      <c r="AZ24" s="59"/>
      <c r="BA24" s="59"/>
      <c r="BB24" s="59"/>
    </row>
    <row r="25" spans="2:54" ht="17.25" customHeight="1" x14ac:dyDescent="0.25">
      <c r="B25" s="49"/>
      <c r="C25" s="125">
        <f t="shared" si="0"/>
        <v>9</v>
      </c>
      <c r="D25" s="126" t="s">
        <v>14</v>
      </c>
      <c r="E25" s="123"/>
      <c r="F25" s="124"/>
      <c r="G25" s="30"/>
      <c r="H25" s="133"/>
      <c r="I25" s="134"/>
      <c r="J25" s="14"/>
      <c r="K25" s="14"/>
      <c r="L25" s="14"/>
      <c r="M25" s="14"/>
      <c r="N25" s="14"/>
      <c r="O25" s="14"/>
      <c r="P25" s="14"/>
      <c r="Q25" s="14"/>
      <c r="R25" s="14"/>
      <c r="S25" s="14"/>
      <c r="T25" s="14"/>
      <c r="U25" s="14"/>
      <c r="V25" s="14"/>
      <c r="W25" s="14"/>
      <c r="X25" s="14"/>
      <c r="Y25" s="14"/>
      <c r="Z25" s="14"/>
      <c r="AA25" s="49"/>
      <c r="AB25" s="49"/>
      <c r="AC25" s="60"/>
      <c r="AD25" s="49"/>
      <c r="AE25" s="49"/>
      <c r="AF25" s="50"/>
      <c r="AG25" s="50"/>
      <c r="AH25" s="50"/>
      <c r="AI25" s="50"/>
      <c r="AJ25" s="50"/>
      <c r="AK25" s="50"/>
      <c r="AM25" s="50"/>
      <c r="AN25" s="50"/>
      <c r="AO25" s="50"/>
      <c r="AP25" s="50"/>
      <c r="AQ25" s="50"/>
      <c r="AR25" s="50"/>
      <c r="AS25" s="50"/>
      <c r="AT25" s="50"/>
      <c r="AU25" s="50"/>
      <c r="AV25" s="50"/>
      <c r="AW25" s="50"/>
      <c r="AX25" s="50"/>
      <c r="AY25" s="50"/>
      <c r="AZ25" s="50"/>
      <c r="BA25" s="50"/>
      <c r="BB25" s="50"/>
    </row>
    <row r="26" spans="2:54" s="15" customFormat="1" ht="17.25" customHeight="1" x14ac:dyDescent="0.25">
      <c r="B26" s="14"/>
      <c r="C26" s="125">
        <f t="shared" si="0"/>
        <v>10</v>
      </c>
      <c r="D26" s="126" t="s">
        <v>38</v>
      </c>
      <c r="E26" s="123"/>
      <c r="F26" s="124"/>
      <c r="G26" s="30"/>
      <c r="H26" s="133"/>
      <c r="I26" s="134"/>
      <c r="J26" s="14"/>
      <c r="K26" s="14"/>
      <c r="L26" s="14"/>
      <c r="M26" s="14"/>
      <c r="N26" s="14"/>
      <c r="O26" s="14"/>
      <c r="P26" s="14"/>
      <c r="Q26" s="14"/>
      <c r="R26" s="14"/>
      <c r="S26" s="14"/>
      <c r="T26" s="14"/>
      <c r="U26" s="14"/>
      <c r="V26" s="14"/>
      <c r="W26" s="14"/>
      <c r="X26" s="14"/>
      <c r="Y26" s="14"/>
      <c r="Z26" s="14"/>
      <c r="AA26" s="14"/>
      <c r="AB26" s="12"/>
      <c r="AC26" s="62"/>
      <c r="AD26" s="14"/>
      <c r="AE26" s="14"/>
      <c r="AM26" s="59"/>
      <c r="AN26" s="59"/>
      <c r="AO26" s="59"/>
      <c r="AP26" s="59"/>
      <c r="AQ26" s="59"/>
      <c r="AR26" s="59"/>
      <c r="AS26" s="59"/>
      <c r="AT26" s="59"/>
      <c r="AU26" s="59"/>
      <c r="AV26" s="59"/>
      <c r="AW26" s="59"/>
      <c r="AX26" s="59"/>
      <c r="AY26" s="59"/>
      <c r="AZ26" s="59"/>
      <c r="BA26" s="59"/>
      <c r="BB26" s="59"/>
    </row>
    <row r="27" spans="2:54" ht="17.25" customHeight="1" x14ac:dyDescent="0.25">
      <c r="C27" s="125">
        <f t="shared" si="0"/>
        <v>11</v>
      </c>
      <c r="D27" s="122" t="s">
        <v>0</v>
      </c>
      <c r="E27" s="123"/>
      <c r="F27" s="124"/>
      <c r="G27" s="30"/>
      <c r="H27" s="133"/>
      <c r="I27" s="134"/>
      <c r="J27" s="14"/>
      <c r="K27" s="14"/>
      <c r="L27" s="14"/>
      <c r="M27" s="14"/>
      <c r="N27" s="14"/>
      <c r="O27" s="14"/>
      <c r="P27" s="63"/>
      <c r="Q27" s="63"/>
      <c r="R27" s="63"/>
      <c r="S27" s="63"/>
      <c r="T27" s="63"/>
      <c r="U27" s="63"/>
      <c r="V27" s="63"/>
      <c r="W27" s="63"/>
      <c r="X27" s="63"/>
      <c r="Y27" s="63"/>
      <c r="Z27" s="63"/>
      <c r="AA27" s="64"/>
      <c r="AB27" s="64"/>
      <c r="AC27" s="65"/>
      <c r="AD27" s="64"/>
      <c r="AE27" s="64"/>
      <c r="AF27" s="66"/>
      <c r="AG27" s="66"/>
      <c r="AH27" s="66"/>
      <c r="AI27" s="66"/>
      <c r="AM27" s="50"/>
      <c r="AN27" s="50"/>
      <c r="AO27" s="50"/>
      <c r="AP27" s="50"/>
      <c r="AQ27" s="50"/>
      <c r="AR27" s="50"/>
      <c r="AS27" s="50"/>
      <c r="AT27" s="50"/>
      <c r="AU27" s="50"/>
      <c r="AV27" s="50"/>
      <c r="AW27" s="50"/>
      <c r="AX27" s="50"/>
      <c r="AY27" s="50"/>
      <c r="AZ27" s="50"/>
      <c r="BA27" s="50"/>
      <c r="BB27" s="50"/>
    </row>
    <row r="28" spans="2:54" s="15" customFormat="1" ht="17.25" customHeight="1" x14ac:dyDescent="0.25">
      <c r="B28" s="14"/>
      <c r="C28" s="125">
        <f t="shared" si="0"/>
        <v>12</v>
      </c>
      <c r="D28" s="128" t="s">
        <v>23</v>
      </c>
      <c r="E28" s="123"/>
      <c r="F28" s="124"/>
      <c r="G28" s="30"/>
      <c r="H28" s="133"/>
      <c r="I28" s="134"/>
      <c r="J28" s="14"/>
      <c r="K28" s="14"/>
      <c r="L28" s="14"/>
      <c r="M28" s="14"/>
      <c r="N28" s="14"/>
      <c r="O28" s="14"/>
      <c r="P28" s="63"/>
      <c r="Q28" s="63"/>
      <c r="R28" s="63"/>
      <c r="S28" s="63"/>
      <c r="T28" s="63"/>
      <c r="U28" s="63"/>
      <c r="V28" s="63"/>
      <c r="W28" s="63"/>
      <c r="X28" s="63"/>
      <c r="Y28" s="63"/>
      <c r="Z28" s="63"/>
      <c r="AA28" s="63"/>
      <c r="AB28" s="64"/>
      <c r="AC28" s="67"/>
      <c r="AD28" s="63"/>
      <c r="AE28" s="63"/>
      <c r="AF28" s="68"/>
      <c r="AG28" s="68"/>
      <c r="AH28" s="68"/>
      <c r="AI28" s="68"/>
    </row>
    <row r="29" spans="2:54" ht="17.25" customHeight="1" x14ac:dyDescent="0.25">
      <c r="C29" s="125">
        <f t="shared" si="0"/>
        <v>13</v>
      </c>
      <c r="D29" s="128" t="s">
        <v>59</v>
      </c>
      <c r="E29" s="123"/>
      <c r="F29" s="124"/>
      <c r="G29" s="30"/>
      <c r="H29" s="133"/>
      <c r="I29" s="134"/>
      <c r="J29" s="14"/>
      <c r="K29" s="14"/>
      <c r="L29" s="14"/>
      <c r="M29" s="14"/>
      <c r="N29" s="14"/>
      <c r="O29" s="14"/>
      <c r="P29" s="63"/>
      <c r="Q29" s="63"/>
      <c r="R29" s="63"/>
      <c r="S29" s="63"/>
      <c r="T29" s="63"/>
      <c r="U29" s="63"/>
      <c r="V29" s="63"/>
      <c r="W29" s="63"/>
      <c r="X29" s="63"/>
      <c r="Y29" s="63"/>
      <c r="Z29" s="63"/>
      <c r="AA29" s="64"/>
      <c r="AB29" s="64"/>
      <c r="AC29" s="65"/>
      <c r="AD29" s="64"/>
      <c r="AE29" s="64"/>
      <c r="AF29" s="66"/>
      <c r="AG29" s="66"/>
      <c r="AH29" s="66"/>
      <c r="AI29" s="66"/>
    </row>
    <row r="30" spans="2:54" s="15" customFormat="1" ht="17.25" customHeight="1" x14ac:dyDescent="0.25">
      <c r="B30" s="14"/>
      <c r="C30" s="125">
        <f t="shared" si="0"/>
        <v>14</v>
      </c>
      <c r="D30" s="128" t="s">
        <v>16</v>
      </c>
      <c r="E30" s="123"/>
      <c r="F30" s="124"/>
      <c r="G30" s="30"/>
      <c r="H30" s="133"/>
      <c r="I30" s="134"/>
      <c r="J30" s="14"/>
      <c r="K30" s="14"/>
      <c r="L30" s="14"/>
      <c r="M30" s="14"/>
      <c r="N30" s="14"/>
      <c r="O30" s="14"/>
      <c r="P30" s="63"/>
      <c r="Q30" s="63"/>
      <c r="R30" s="63"/>
      <c r="S30" s="63"/>
      <c r="T30" s="63"/>
      <c r="U30" s="63"/>
      <c r="V30" s="63"/>
      <c r="W30" s="63"/>
      <c r="X30" s="63"/>
      <c r="Y30" s="63"/>
      <c r="Z30" s="63"/>
      <c r="AA30" s="63"/>
      <c r="AB30" s="64"/>
      <c r="AC30" s="67"/>
      <c r="AD30" s="63"/>
      <c r="AE30" s="63"/>
      <c r="AF30" s="68"/>
      <c r="AG30" s="68"/>
      <c r="AH30" s="68"/>
      <c r="AI30" s="68"/>
    </row>
    <row r="31" spans="2:54" ht="17.25" customHeight="1" x14ac:dyDescent="0.25">
      <c r="C31" s="125">
        <f t="shared" si="0"/>
        <v>15</v>
      </c>
      <c r="D31" s="128" t="s">
        <v>18</v>
      </c>
      <c r="E31" s="123"/>
      <c r="F31" s="124"/>
      <c r="G31" s="30"/>
      <c r="H31" s="133"/>
      <c r="I31" s="134"/>
      <c r="J31" s="14"/>
      <c r="K31" s="14"/>
      <c r="L31" s="14"/>
      <c r="M31" s="14"/>
      <c r="N31" s="14"/>
      <c r="O31" s="14"/>
      <c r="P31" s="63"/>
      <c r="Q31" s="63"/>
      <c r="R31" s="63"/>
      <c r="S31" s="63"/>
      <c r="T31" s="63"/>
      <c r="U31" s="63"/>
      <c r="V31" s="63"/>
      <c r="W31" s="63"/>
      <c r="X31" s="63"/>
      <c r="Y31" s="63"/>
      <c r="Z31" s="63"/>
      <c r="AA31" s="64"/>
      <c r="AB31" s="64"/>
      <c r="AC31" s="65"/>
      <c r="AD31" s="64"/>
      <c r="AE31" s="64"/>
      <c r="AF31" s="66"/>
      <c r="AG31" s="66"/>
      <c r="AH31" s="66"/>
      <c r="AI31" s="66"/>
    </row>
    <row r="32" spans="2:54" s="15" customFormat="1" ht="17.25" customHeight="1" x14ac:dyDescent="0.25">
      <c r="B32" s="14"/>
      <c r="C32" s="125">
        <f t="shared" si="0"/>
        <v>16</v>
      </c>
      <c r="D32" s="128" t="s">
        <v>24</v>
      </c>
      <c r="E32" s="123"/>
      <c r="F32" s="124"/>
      <c r="G32" s="30"/>
      <c r="H32" s="133"/>
      <c r="I32" s="134"/>
      <c r="J32" s="14"/>
      <c r="K32" s="14"/>
      <c r="L32" s="14"/>
      <c r="M32" s="14"/>
      <c r="N32" s="14"/>
      <c r="O32" s="14"/>
      <c r="P32" s="63"/>
      <c r="Q32" s="63"/>
      <c r="R32" s="69"/>
      <c r="S32" s="63"/>
      <c r="T32" s="63"/>
      <c r="U32" s="63"/>
      <c r="V32" s="63"/>
      <c r="W32" s="63"/>
      <c r="X32" s="63"/>
      <c r="Y32" s="63"/>
      <c r="Z32" s="63"/>
      <c r="AA32" s="63"/>
      <c r="AB32" s="64"/>
      <c r="AC32" s="67"/>
      <c r="AD32" s="63"/>
      <c r="AE32" s="63"/>
      <c r="AF32" s="68"/>
      <c r="AG32" s="68"/>
      <c r="AH32" s="68"/>
      <c r="AI32" s="68"/>
    </row>
    <row r="33" spans="2:35" ht="17.25" customHeight="1" x14ac:dyDescent="0.25">
      <c r="C33" s="125">
        <f t="shared" si="0"/>
        <v>17</v>
      </c>
      <c r="D33" s="128" t="s">
        <v>17</v>
      </c>
      <c r="E33" s="123"/>
      <c r="F33" s="124"/>
      <c r="G33" s="30"/>
      <c r="H33" s="133"/>
      <c r="I33" s="134"/>
      <c r="J33" s="14"/>
      <c r="K33" s="14"/>
      <c r="L33" s="14"/>
      <c r="M33" s="14"/>
      <c r="N33" s="14"/>
      <c r="O33" s="14"/>
      <c r="P33" s="63"/>
      <c r="Q33" s="63"/>
      <c r="R33" s="63"/>
      <c r="S33" s="63"/>
      <c r="T33" s="63"/>
      <c r="U33" s="63"/>
      <c r="V33" s="63"/>
      <c r="W33" s="63"/>
      <c r="X33" s="63"/>
      <c r="Y33" s="63"/>
      <c r="Z33" s="63"/>
      <c r="AA33" s="64"/>
      <c r="AB33" s="64"/>
      <c r="AC33" s="65"/>
      <c r="AD33" s="64"/>
      <c r="AE33" s="64"/>
      <c r="AF33" s="66"/>
      <c r="AG33" s="66"/>
      <c r="AH33" s="66"/>
      <c r="AI33" s="66"/>
    </row>
    <row r="34" spans="2:35" s="15" customFormat="1" ht="17.25" customHeight="1" x14ac:dyDescent="0.25">
      <c r="B34" s="14"/>
      <c r="C34" s="125">
        <f t="shared" si="0"/>
        <v>18</v>
      </c>
      <c r="D34" s="128" t="s">
        <v>21</v>
      </c>
      <c r="E34" s="123"/>
      <c r="F34" s="124"/>
      <c r="G34" s="30"/>
      <c r="H34" s="133"/>
      <c r="I34" s="134"/>
      <c r="J34" s="14"/>
      <c r="K34" s="14"/>
      <c r="L34" s="14"/>
      <c r="M34" s="14"/>
      <c r="N34" s="14"/>
      <c r="O34" s="14"/>
      <c r="P34" s="63"/>
      <c r="Q34" s="63"/>
      <c r="R34" s="63"/>
      <c r="S34" s="63"/>
      <c r="T34" s="63"/>
      <c r="U34" s="63"/>
      <c r="V34" s="63"/>
      <c r="W34" s="63"/>
      <c r="X34" s="63"/>
      <c r="Y34" s="63"/>
      <c r="Z34" s="63"/>
      <c r="AA34" s="63"/>
      <c r="AB34" s="64"/>
      <c r="AC34" s="67"/>
      <c r="AD34" s="63"/>
      <c r="AE34" s="63"/>
      <c r="AF34" s="68"/>
      <c r="AG34" s="68"/>
      <c r="AH34" s="68"/>
      <c r="AI34" s="68"/>
    </row>
    <row r="35" spans="2:35" ht="17.25" customHeight="1" x14ac:dyDescent="0.25">
      <c r="C35" s="125">
        <f t="shared" si="0"/>
        <v>19</v>
      </c>
      <c r="D35" s="129" t="s">
        <v>41</v>
      </c>
      <c r="E35" s="123"/>
      <c r="F35" s="124"/>
      <c r="G35" s="30"/>
      <c r="H35" s="133"/>
      <c r="I35" s="134"/>
      <c r="J35" s="14"/>
      <c r="K35" s="14"/>
      <c r="L35" s="14"/>
      <c r="M35" s="14"/>
      <c r="N35" s="14"/>
      <c r="O35" s="14"/>
      <c r="P35" s="63"/>
      <c r="Q35" s="63"/>
      <c r="R35" s="63"/>
      <c r="S35" s="63"/>
      <c r="T35" s="63"/>
      <c r="U35" s="63"/>
      <c r="V35" s="63"/>
      <c r="W35" s="63"/>
      <c r="X35" s="63"/>
      <c r="Y35" s="63"/>
      <c r="Z35" s="63"/>
      <c r="AA35" s="64"/>
      <c r="AB35" s="64"/>
      <c r="AC35" s="65"/>
      <c r="AD35" s="64"/>
      <c r="AE35" s="64"/>
      <c r="AF35" s="66"/>
      <c r="AG35" s="66"/>
      <c r="AH35" s="66"/>
      <c r="AI35" s="66"/>
    </row>
    <row r="36" spans="2:35" s="15" customFormat="1" ht="17.25" customHeight="1" x14ac:dyDescent="0.25">
      <c r="B36" s="14"/>
      <c r="C36" s="125">
        <f t="shared" si="0"/>
        <v>20</v>
      </c>
      <c r="D36" s="126" t="s">
        <v>11</v>
      </c>
      <c r="E36" s="123"/>
      <c r="F36" s="124"/>
      <c r="G36" s="30"/>
      <c r="H36" s="133"/>
      <c r="I36" s="134"/>
      <c r="J36" s="14"/>
      <c r="K36" s="14"/>
      <c r="L36" s="14"/>
      <c r="M36" s="14"/>
      <c r="N36" s="14"/>
      <c r="O36" s="14"/>
      <c r="P36" s="63"/>
      <c r="Q36" s="63"/>
      <c r="R36" s="63"/>
      <c r="S36" s="63"/>
      <c r="T36" s="63"/>
      <c r="U36" s="63"/>
      <c r="V36" s="63"/>
      <c r="W36" s="63"/>
      <c r="X36" s="63"/>
      <c r="Y36" s="63"/>
      <c r="Z36" s="63"/>
      <c r="AA36" s="63"/>
      <c r="AB36" s="64"/>
      <c r="AC36" s="67"/>
      <c r="AD36" s="63"/>
      <c r="AE36" s="63"/>
      <c r="AF36" s="68"/>
      <c r="AG36" s="68"/>
      <c r="AH36" s="68"/>
      <c r="AI36" s="68"/>
    </row>
    <row r="37" spans="2:35" ht="17.25" customHeight="1" x14ac:dyDescent="0.25">
      <c r="C37" s="125">
        <f t="shared" si="0"/>
        <v>21</v>
      </c>
      <c r="D37" s="126" t="s">
        <v>15</v>
      </c>
      <c r="E37" s="123"/>
      <c r="F37" s="124"/>
      <c r="G37" s="30"/>
      <c r="H37" s="133"/>
      <c r="I37" s="134"/>
      <c r="J37" s="14"/>
      <c r="K37" s="14"/>
      <c r="L37" s="14"/>
      <c r="M37" s="14"/>
      <c r="N37" s="14"/>
      <c r="O37" s="14"/>
      <c r="P37" s="63"/>
      <c r="Q37" s="63"/>
      <c r="R37" s="63"/>
      <c r="S37" s="63"/>
      <c r="T37" s="63"/>
      <c r="U37" s="63"/>
      <c r="V37" s="63"/>
      <c r="W37" s="63"/>
      <c r="X37" s="63"/>
      <c r="Y37" s="63"/>
      <c r="Z37" s="63"/>
      <c r="AA37" s="64"/>
      <c r="AB37" s="64"/>
      <c r="AC37" s="65"/>
      <c r="AD37" s="64"/>
      <c r="AE37" s="64"/>
      <c r="AF37" s="66"/>
      <c r="AG37" s="66"/>
      <c r="AH37" s="66"/>
      <c r="AI37" s="66"/>
    </row>
    <row r="38" spans="2:35" s="15" customFormat="1" ht="17.25" customHeight="1" x14ac:dyDescent="0.25">
      <c r="B38" s="14"/>
      <c r="C38" s="125">
        <f t="shared" si="0"/>
        <v>22</v>
      </c>
      <c r="D38" s="126" t="s">
        <v>12</v>
      </c>
      <c r="E38" s="123"/>
      <c r="F38" s="124"/>
      <c r="G38" s="30"/>
      <c r="H38" s="133"/>
      <c r="I38" s="134"/>
      <c r="J38" s="14"/>
      <c r="K38" s="14"/>
      <c r="L38" s="14"/>
      <c r="M38" s="14"/>
      <c r="N38" s="14"/>
      <c r="O38" s="14"/>
      <c r="P38" s="63"/>
      <c r="Q38" s="63"/>
      <c r="R38" s="63"/>
      <c r="S38" s="63"/>
      <c r="T38" s="63"/>
      <c r="U38" s="63"/>
      <c r="V38" s="63"/>
      <c r="W38" s="63"/>
      <c r="X38" s="63"/>
      <c r="Y38" s="63"/>
      <c r="Z38" s="63"/>
      <c r="AA38" s="63"/>
      <c r="AB38" s="64"/>
      <c r="AC38" s="67"/>
      <c r="AD38" s="63"/>
      <c r="AE38" s="63"/>
      <c r="AF38" s="68"/>
      <c r="AG38" s="68"/>
      <c r="AH38" s="68"/>
      <c r="AI38" s="68"/>
    </row>
    <row r="39" spans="2:35" ht="17.25" customHeight="1" x14ac:dyDescent="0.25">
      <c r="C39" s="125">
        <f t="shared" si="0"/>
        <v>23</v>
      </c>
      <c r="D39" s="126" t="s">
        <v>58</v>
      </c>
      <c r="E39" s="123"/>
      <c r="F39" s="124"/>
      <c r="G39" s="30"/>
      <c r="H39" s="133"/>
      <c r="I39" s="134"/>
      <c r="J39" s="14"/>
      <c r="K39" s="14"/>
      <c r="L39" s="14"/>
      <c r="M39" s="14"/>
      <c r="N39" s="14"/>
      <c r="O39" s="14"/>
      <c r="P39" s="63"/>
      <c r="Q39" s="63"/>
      <c r="R39" s="63"/>
      <c r="S39" s="63"/>
      <c r="T39" s="63"/>
      <c r="U39" s="63"/>
      <c r="V39" s="63"/>
      <c r="W39" s="63"/>
      <c r="X39" s="63"/>
      <c r="Y39" s="63"/>
      <c r="Z39" s="63"/>
      <c r="AA39" s="64"/>
      <c r="AB39" s="64"/>
      <c r="AC39" s="65"/>
      <c r="AD39" s="64"/>
      <c r="AE39" s="64"/>
      <c r="AF39" s="66"/>
      <c r="AG39" s="66"/>
      <c r="AH39" s="66"/>
      <c r="AI39" s="66"/>
    </row>
    <row r="40" spans="2:35" s="15" customFormat="1" ht="17.25" customHeight="1" x14ac:dyDescent="0.25">
      <c r="B40" s="14"/>
      <c r="C40" s="125">
        <f t="shared" si="0"/>
        <v>24</v>
      </c>
      <c r="D40" s="122" t="s">
        <v>19</v>
      </c>
      <c r="E40" s="123"/>
      <c r="F40" s="124"/>
      <c r="G40" s="30"/>
      <c r="H40" s="133"/>
      <c r="I40" s="134"/>
      <c r="J40" s="14"/>
      <c r="K40" s="14"/>
      <c r="L40" s="14"/>
      <c r="M40" s="14"/>
      <c r="N40" s="14"/>
      <c r="O40" s="14"/>
      <c r="P40" s="63"/>
      <c r="Q40" s="63"/>
      <c r="R40" s="63"/>
      <c r="S40" s="63"/>
      <c r="T40" s="63"/>
      <c r="U40" s="63"/>
      <c r="V40" s="63"/>
      <c r="W40" s="63"/>
      <c r="X40" s="63"/>
      <c r="Y40" s="63"/>
      <c r="Z40" s="63"/>
      <c r="AA40" s="63"/>
      <c r="AB40" s="64"/>
      <c r="AC40" s="63"/>
      <c r="AD40" s="63"/>
      <c r="AE40" s="63"/>
      <c r="AF40" s="68"/>
      <c r="AG40" s="68"/>
      <c r="AH40" s="68"/>
      <c r="AI40" s="68"/>
    </row>
    <row r="41" spans="2:35" ht="17.25" customHeight="1" x14ac:dyDescent="0.25">
      <c r="C41" s="125">
        <f t="shared" si="0"/>
        <v>25</v>
      </c>
      <c r="D41" s="128" t="s">
        <v>13</v>
      </c>
      <c r="E41" s="123"/>
      <c r="F41" s="124"/>
      <c r="G41" s="30"/>
      <c r="H41" s="133"/>
      <c r="I41" s="134"/>
      <c r="J41" s="14"/>
      <c r="K41" s="14"/>
      <c r="L41" s="14"/>
      <c r="M41" s="14"/>
      <c r="N41" s="14"/>
      <c r="O41" s="14"/>
      <c r="P41" s="63"/>
      <c r="Q41" s="63"/>
      <c r="R41" s="63"/>
      <c r="S41" s="63"/>
      <c r="T41" s="63"/>
      <c r="U41" s="63"/>
      <c r="V41" s="63"/>
      <c r="W41" s="63"/>
      <c r="X41" s="63"/>
      <c r="Y41" s="63"/>
      <c r="Z41" s="63"/>
      <c r="AA41" s="70">
        <v>1</v>
      </c>
      <c r="AB41" s="64"/>
      <c r="AC41" s="64"/>
      <c r="AD41" s="64"/>
      <c r="AE41" s="64"/>
      <c r="AF41" s="66"/>
      <c r="AG41" s="66"/>
      <c r="AH41" s="66"/>
      <c r="AI41" s="66"/>
    </row>
    <row r="42" spans="2:35" s="15" customFormat="1" ht="17.25" customHeight="1" x14ac:dyDescent="0.25">
      <c r="B42" s="14"/>
      <c r="C42" s="125">
        <f>C41+1</f>
        <v>26</v>
      </c>
      <c r="D42" s="135" t="s">
        <v>57</v>
      </c>
      <c r="E42" s="123"/>
      <c r="F42" s="124"/>
      <c r="G42" s="30"/>
      <c r="H42" s="133"/>
      <c r="I42" s="134"/>
      <c r="J42" s="14"/>
      <c r="K42" s="14"/>
      <c r="L42" s="14"/>
      <c r="M42" s="14"/>
      <c r="N42" s="14"/>
      <c r="O42" s="14"/>
      <c r="P42" s="63"/>
      <c r="Q42" s="63"/>
      <c r="R42" s="63"/>
      <c r="S42" s="63"/>
      <c r="T42" s="63"/>
      <c r="U42" s="63"/>
      <c r="V42" s="63"/>
      <c r="W42" s="63"/>
      <c r="X42" s="63"/>
      <c r="Y42" s="63"/>
      <c r="Z42" s="63"/>
      <c r="AA42" s="63"/>
      <c r="AB42" s="64"/>
      <c r="AC42" s="63"/>
      <c r="AD42" s="63"/>
      <c r="AE42" s="63"/>
      <c r="AF42" s="68"/>
      <c r="AG42" s="68"/>
      <c r="AH42" s="68"/>
      <c r="AI42" s="68"/>
    </row>
    <row r="43" spans="2:35" ht="17.25" customHeight="1" x14ac:dyDescent="0.25">
      <c r="C43" s="125">
        <f>C42+1</f>
        <v>27</v>
      </c>
      <c r="D43" s="128" t="s">
        <v>34</v>
      </c>
      <c r="E43" s="123"/>
      <c r="F43" s="124"/>
      <c r="G43" s="30"/>
      <c r="H43" s="133"/>
      <c r="I43" s="134"/>
      <c r="J43" s="14"/>
      <c r="K43" s="14"/>
      <c r="L43" s="14"/>
      <c r="M43" s="14"/>
      <c r="N43" s="14"/>
      <c r="O43" s="14"/>
      <c r="P43" s="63"/>
      <c r="Q43" s="63"/>
      <c r="R43" s="63"/>
      <c r="S43" s="63"/>
      <c r="T43" s="63"/>
      <c r="U43" s="63"/>
      <c r="V43" s="63"/>
      <c r="W43" s="63"/>
      <c r="X43" s="63"/>
      <c r="Y43" s="63"/>
      <c r="Z43" s="63"/>
      <c r="AA43" s="64"/>
      <c r="AB43" s="64"/>
      <c r="AC43" s="64"/>
      <c r="AD43" s="64"/>
      <c r="AE43" s="64"/>
      <c r="AF43" s="66"/>
      <c r="AG43" s="66"/>
      <c r="AH43" s="66"/>
      <c r="AI43" s="66"/>
    </row>
    <row r="44" spans="2:35" s="15" customFormat="1" ht="17.25" customHeight="1" x14ac:dyDescent="0.25">
      <c r="B44" s="14"/>
      <c r="C44" s="125">
        <f>C43+1</f>
        <v>28</v>
      </c>
      <c r="D44" s="128" t="s">
        <v>35</v>
      </c>
      <c r="E44" s="123"/>
      <c r="F44" s="124"/>
      <c r="G44" s="30"/>
      <c r="H44" s="133"/>
      <c r="I44" s="134"/>
      <c r="J44" s="14"/>
      <c r="K44" s="14"/>
      <c r="L44" s="14"/>
      <c r="M44" s="14"/>
      <c r="N44" s="14"/>
      <c r="O44" s="14"/>
      <c r="P44" s="63"/>
      <c r="Q44" s="63"/>
      <c r="R44" s="63"/>
      <c r="S44" s="63"/>
      <c r="T44" s="63"/>
      <c r="U44" s="63"/>
      <c r="V44" s="63"/>
      <c r="W44" s="63"/>
      <c r="X44" s="63"/>
      <c r="Y44" s="63"/>
      <c r="Z44" s="63"/>
      <c r="AA44" s="63"/>
      <c r="AB44" s="64"/>
      <c r="AC44" s="63"/>
      <c r="AD44" s="63"/>
      <c r="AE44" s="63"/>
      <c r="AF44" s="68"/>
      <c r="AG44" s="68"/>
      <c r="AH44" s="68"/>
      <c r="AI44" s="68"/>
    </row>
    <row r="45" spans="2:35" ht="17.25" customHeight="1" x14ac:dyDescent="0.25">
      <c r="C45" s="125">
        <f>C44+1</f>
        <v>29</v>
      </c>
      <c r="D45" s="128" t="s">
        <v>22</v>
      </c>
      <c r="E45" s="130"/>
      <c r="F45" s="124"/>
      <c r="G45" s="30"/>
      <c r="H45" s="133"/>
      <c r="I45" s="134"/>
      <c r="J45" s="14"/>
      <c r="K45" s="14"/>
      <c r="L45" s="14"/>
      <c r="M45" s="14"/>
      <c r="N45" s="14"/>
      <c r="O45" s="14"/>
      <c r="P45" s="63"/>
      <c r="Q45" s="63"/>
      <c r="R45" s="63"/>
      <c r="S45" s="63"/>
      <c r="T45" s="63"/>
      <c r="U45" s="63"/>
      <c r="V45" s="63"/>
      <c r="W45" s="63"/>
      <c r="X45" s="63"/>
      <c r="Y45" s="63"/>
      <c r="Z45" s="63"/>
      <c r="AA45" s="64"/>
      <c r="AB45" s="64"/>
      <c r="AC45" s="64"/>
      <c r="AD45" s="64"/>
      <c r="AE45" s="64"/>
      <c r="AF45" s="66"/>
      <c r="AG45" s="66"/>
      <c r="AH45" s="66"/>
      <c r="AI45" s="66"/>
    </row>
    <row r="46" spans="2:35" s="15" customFormat="1" ht="17.25" customHeight="1" thickBot="1" x14ac:dyDescent="0.3">
      <c r="B46" s="14"/>
      <c r="C46" s="136">
        <f>C45+1</f>
        <v>30</v>
      </c>
      <c r="D46" s="142" t="s">
        <v>80</v>
      </c>
      <c r="E46" s="143"/>
      <c r="F46" s="144"/>
      <c r="G46" s="30"/>
      <c r="H46" s="137"/>
      <c r="I46" s="138"/>
      <c r="J46" s="14"/>
      <c r="K46" s="14"/>
      <c r="L46" s="14"/>
      <c r="M46" s="14"/>
      <c r="N46" s="14"/>
      <c r="O46" s="14"/>
      <c r="P46" s="63"/>
      <c r="Q46" s="63"/>
      <c r="R46" s="63"/>
      <c r="S46" s="63"/>
      <c r="T46" s="63"/>
      <c r="U46" s="63"/>
      <c r="V46" s="63"/>
      <c r="W46" s="63"/>
      <c r="X46" s="63"/>
      <c r="Y46" s="63"/>
      <c r="Z46" s="63"/>
      <c r="AA46" s="63"/>
      <c r="AB46" s="64"/>
      <c r="AC46" s="63"/>
      <c r="AD46" s="63"/>
      <c r="AE46" s="63"/>
      <c r="AF46" s="68"/>
      <c r="AG46" s="68"/>
      <c r="AH46" s="68"/>
      <c r="AI46" s="68"/>
    </row>
    <row r="47" spans="2:35" x14ac:dyDescent="0.25">
      <c r="C47" s="71"/>
      <c r="D47" s="71"/>
      <c r="E47" s="71"/>
      <c r="F47" s="71"/>
      <c r="G47" s="71"/>
      <c r="H47" s="71"/>
      <c r="I47" s="72"/>
      <c r="J47" s="57"/>
      <c r="K47" s="57"/>
      <c r="L47" s="57"/>
      <c r="M47" s="57"/>
      <c r="N47" s="57"/>
      <c r="O47" s="57"/>
      <c r="P47" s="65"/>
      <c r="Q47" s="65"/>
      <c r="R47" s="65"/>
      <c r="S47" s="65"/>
      <c r="T47" s="65"/>
      <c r="U47" s="65"/>
      <c r="V47" s="65"/>
      <c r="W47" s="65"/>
      <c r="X47" s="65"/>
      <c r="Y47" s="65"/>
      <c r="Z47" s="65"/>
      <c r="AA47" s="65"/>
      <c r="AB47" s="64"/>
      <c r="AC47" s="64"/>
      <c r="AD47" s="64"/>
      <c r="AE47" s="64"/>
      <c r="AF47" s="66"/>
      <c r="AG47" s="66"/>
      <c r="AH47" s="66"/>
      <c r="AI47" s="66"/>
    </row>
    <row r="48" spans="2:35" ht="16.5" customHeight="1" x14ac:dyDescent="0.25">
      <c r="C48" s="71"/>
      <c r="D48" s="71"/>
      <c r="E48" s="44" t="s">
        <v>67</v>
      </c>
      <c r="F48" s="263" t="s">
        <v>66</v>
      </c>
      <c r="G48" s="263"/>
      <c r="H48" s="263"/>
      <c r="I48" s="72"/>
      <c r="J48" s="57"/>
      <c r="K48" s="57"/>
      <c r="L48" s="57"/>
      <c r="M48" s="57"/>
      <c r="N48" s="57"/>
      <c r="O48" s="57"/>
      <c r="P48" s="65"/>
      <c r="Q48" s="65"/>
      <c r="R48" s="65"/>
      <c r="S48" s="65"/>
      <c r="T48" s="65"/>
      <c r="U48" s="65"/>
      <c r="V48" s="65"/>
      <c r="W48" s="65"/>
      <c r="X48" s="65"/>
      <c r="Y48" s="65"/>
      <c r="Z48" s="65"/>
      <c r="AA48" s="65"/>
      <c r="AB48" s="64"/>
      <c r="AC48" s="64"/>
      <c r="AD48" s="64"/>
      <c r="AE48" s="64"/>
      <c r="AF48" s="66"/>
      <c r="AG48" s="66"/>
      <c r="AH48" s="66"/>
      <c r="AI48" s="66"/>
    </row>
    <row r="49" spans="3:35" ht="16.5" customHeight="1" x14ac:dyDescent="0.25">
      <c r="C49" s="71"/>
      <c r="D49" s="71"/>
      <c r="E49" s="73"/>
      <c r="F49" s="74"/>
      <c r="G49" s="71"/>
      <c r="H49" s="146"/>
      <c r="I49" s="33" t="s">
        <v>118</v>
      </c>
      <c r="P49" s="66"/>
      <c r="Q49" s="66"/>
      <c r="R49" s="66"/>
      <c r="S49" s="66"/>
      <c r="T49" s="66"/>
      <c r="U49" s="66"/>
      <c r="V49" s="66"/>
      <c r="W49" s="66"/>
      <c r="X49" s="66"/>
      <c r="Y49" s="66"/>
      <c r="Z49" s="66"/>
      <c r="AA49" s="65"/>
      <c r="AB49" s="64"/>
      <c r="AC49" s="64"/>
      <c r="AD49" s="64"/>
      <c r="AE49" s="64"/>
      <c r="AF49" s="66"/>
      <c r="AG49" s="66"/>
      <c r="AH49" s="66"/>
      <c r="AI49" s="66"/>
    </row>
    <row r="50" spans="3:35" ht="46.15" customHeight="1" x14ac:dyDescent="0.25">
      <c r="C50" s="36" t="s">
        <v>47</v>
      </c>
      <c r="F50" s="74"/>
      <c r="G50" s="71"/>
      <c r="H50" s="146"/>
      <c r="I50" s="147" t="s">
        <v>119</v>
      </c>
      <c r="P50" s="66"/>
      <c r="Q50" s="66"/>
      <c r="R50" s="66"/>
      <c r="S50" s="66"/>
      <c r="T50" s="66"/>
      <c r="U50" s="66"/>
      <c r="V50" s="66"/>
      <c r="W50" s="66"/>
      <c r="X50" s="66"/>
      <c r="Y50" s="66"/>
      <c r="Z50" s="66"/>
      <c r="AA50" s="65"/>
      <c r="AB50" s="64"/>
      <c r="AC50" s="64"/>
      <c r="AD50" s="64"/>
      <c r="AE50" s="64"/>
      <c r="AF50" s="66"/>
      <c r="AG50" s="66"/>
      <c r="AH50" s="66"/>
      <c r="AI50" s="66"/>
    </row>
    <row r="51" spans="3:35" ht="26.25" customHeight="1" x14ac:dyDescent="0.25">
      <c r="E51" s="73"/>
      <c r="F51" s="74"/>
      <c r="G51" s="71"/>
      <c r="H51" s="71"/>
      <c r="I51" s="72"/>
      <c r="J51" s="57"/>
      <c r="K51" s="57"/>
      <c r="L51" s="57"/>
      <c r="M51" s="57"/>
      <c r="N51" s="57"/>
      <c r="O51" s="57"/>
      <c r="P51" s="57"/>
      <c r="Q51" s="57"/>
      <c r="R51" s="57"/>
      <c r="S51" s="57"/>
      <c r="T51" s="57"/>
      <c r="U51" s="57"/>
      <c r="V51" s="57"/>
      <c r="W51" s="57"/>
      <c r="X51" s="57"/>
      <c r="Y51" s="57"/>
      <c r="Z51" s="57"/>
      <c r="AA51" s="57"/>
      <c r="AB51" s="12"/>
      <c r="AC51" s="12"/>
      <c r="AD51" s="12"/>
      <c r="AE51" s="12"/>
    </row>
    <row r="52" spans="3:35" ht="24" customHeight="1" x14ac:dyDescent="0.25">
      <c r="C52" s="71"/>
      <c r="D52" s="71"/>
      <c r="E52" s="71"/>
      <c r="F52" s="74"/>
      <c r="G52" s="71"/>
      <c r="H52" s="71"/>
      <c r="I52" s="72"/>
      <c r="AA52" s="57"/>
      <c r="AB52" s="12"/>
      <c r="AC52" s="12"/>
      <c r="AD52" s="12"/>
      <c r="AE52" s="12"/>
    </row>
    <row r="53" spans="3:35" ht="9.75" customHeight="1" x14ac:dyDescent="0.25">
      <c r="C53" s="12"/>
      <c r="D53" s="71"/>
      <c r="E53" s="71"/>
      <c r="F53" s="71"/>
      <c r="G53" s="71"/>
      <c r="H53" s="76"/>
      <c r="I53" s="24"/>
      <c r="AA53" s="57"/>
      <c r="AB53" s="12"/>
      <c r="AC53" s="12"/>
      <c r="AD53" s="12"/>
      <c r="AE53" s="12"/>
    </row>
    <row r="54" spans="3:35" ht="32.25" customHeight="1" x14ac:dyDescent="0.25">
      <c r="D54" s="18"/>
      <c r="E54" s="71"/>
      <c r="F54" s="71"/>
      <c r="G54" s="71"/>
      <c r="H54" s="71"/>
      <c r="I54" s="72"/>
      <c r="J54" s="57"/>
      <c r="K54" s="57"/>
      <c r="L54" s="57"/>
      <c r="M54" s="57"/>
      <c r="N54" s="57"/>
      <c r="O54" s="57"/>
      <c r="P54" s="57"/>
      <c r="Q54" s="57"/>
      <c r="R54" s="57"/>
      <c r="S54" s="57"/>
      <c r="T54" s="57"/>
      <c r="U54" s="57"/>
      <c r="V54" s="57"/>
      <c r="W54" s="57"/>
      <c r="X54" s="57"/>
      <c r="Y54" s="57"/>
      <c r="Z54" s="57"/>
      <c r="AA54" s="57"/>
      <c r="AB54" s="12"/>
      <c r="AC54" s="12"/>
      <c r="AD54" s="12"/>
      <c r="AE54" s="12"/>
    </row>
    <row r="55" spans="3:35" ht="21" x14ac:dyDescent="0.35">
      <c r="C55" s="77"/>
      <c r="D55" s="18"/>
      <c r="E55" s="71"/>
      <c r="F55" s="71"/>
      <c r="G55" s="71"/>
      <c r="H55" s="71"/>
      <c r="I55" s="72"/>
      <c r="J55" s="57"/>
      <c r="K55" s="57"/>
      <c r="L55" s="57"/>
      <c r="M55" s="57"/>
      <c r="N55" s="57"/>
      <c r="O55" s="57"/>
      <c r="P55" s="57"/>
      <c r="Q55" s="57"/>
      <c r="R55" s="57"/>
      <c r="S55" s="57"/>
      <c r="T55" s="57"/>
      <c r="U55" s="57"/>
      <c r="V55" s="57"/>
      <c r="W55" s="57"/>
      <c r="X55" s="57"/>
      <c r="Y55" s="57"/>
      <c r="Z55" s="57"/>
      <c r="AA55" s="57"/>
      <c r="AB55" s="12"/>
      <c r="AC55" s="12"/>
      <c r="AD55" s="12"/>
      <c r="AE55" s="12"/>
    </row>
    <row r="56" spans="3:35" ht="26.25" customHeight="1" x14ac:dyDescent="0.25">
      <c r="C56" s="264" t="s">
        <v>42</v>
      </c>
      <c r="D56" s="264"/>
      <c r="E56" s="264"/>
      <c r="F56" s="41" t="s">
        <v>120</v>
      </c>
      <c r="G56" s="12"/>
      <c r="H56" s="12"/>
      <c r="I56" s="72"/>
      <c r="J56" s="57"/>
      <c r="K56" s="57"/>
      <c r="L56" s="57"/>
      <c r="M56" s="57"/>
      <c r="N56" s="57"/>
      <c r="O56" s="57"/>
      <c r="P56" s="57"/>
      <c r="Q56" s="57"/>
      <c r="R56" s="57"/>
      <c r="S56" s="57"/>
      <c r="T56" s="57"/>
      <c r="U56" s="57"/>
      <c r="V56" s="57"/>
      <c r="W56" s="57"/>
      <c r="X56" s="57"/>
      <c r="Y56" s="57"/>
      <c r="Z56" s="57"/>
      <c r="AA56" s="57"/>
      <c r="AB56" s="12"/>
      <c r="AC56" s="12"/>
      <c r="AD56" s="12"/>
      <c r="AE56" s="12"/>
    </row>
    <row r="57" spans="3:35" ht="18.75" x14ac:dyDescent="0.3">
      <c r="C57" s="78" t="s">
        <v>54</v>
      </c>
      <c r="D57" s="79"/>
      <c r="E57" s="71"/>
      <c r="F57" s="71"/>
      <c r="G57" s="71"/>
      <c r="H57" s="71"/>
      <c r="I57" s="72"/>
      <c r="J57" s="57"/>
      <c r="K57" s="57"/>
      <c r="L57" s="57"/>
      <c r="M57" s="57"/>
      <c r="N57" s="57"/>
      <c r="O57" s="57"/>
      <c r="P57" s="57"/>
      <c r="Q57" s="57"/>
      <c r="R57" s="57"/>
      <c r="S57" s="57"/>
      <c r="T57" s="57"/>
      <c r="U57" s="57"/>
      <c r="V57" s="57"/>
      <c r="W57" s="57"/>
      <c r="X57" s="57"/>
      <c r="Y57" s="57"/>
      <c r="Z57" s="57"/>
      <c r="AA57" s="57"/>
      <c r="AB57" s="12"/>
      <c r="AC57" s="12"/>
      <c r="AD57" s="12"/>
      <c r="AE57" s="12"/>
    </row>
    <row r="58" spans="3:35" x14ac:dyDescent="0.25">
      <c r="C58" s="71"/>
      <c r="D58" s="79"/>
      <c r="E58" s="71"/>
      <c r="F58" s="71"/>
      <c r="G58" s="71"/>
      <c r="H58" s="71"/>
      <c r="I58" s="71"/>
      <c r="J58" s="57"/>
      <c r="K58" s="57"/>
      <c r="L58" s="57"/>
      <c r="M58" s="57"/>
      <c r="N58" s="57"/>
      <c r="O58" s="57"/>
      <c r="P58" s="57"/>
      <c r="Q58" s="57"/>
      <c r="R58" s="57"/>
      <c r="S58" s="57"/>
      <c r="T58" s="57"/>
      <c r="U58" s="57"/>
      <c r="V58" s="57"/>
      <c r="W58" s="57"/>
      <c r="X58" s="57"/>
      <c r="Y58" s="57"/>
      <c r="Z58" s="57"/>
      <c r="AA58" s="57"/>
      <c r="AB58" s="12"/>
      <c r="AC58" s="57"/>
      <c r="AD58" s="57"/>
      <c r="AE58" s="57"/>
    </row>
    <row r="59" spans="3:35" ht="15.75" x14ac:dyDescent="0.25">
      <c r="C59" s="146" t="s">
        <v>116</v>
      </c>
      <c r="D59" s="71"/>
      <c r="E59" s="71"/>
      <c r="F59" s="80"/>
      <c r="G59" s="57"/>
      <c r="H59" s="57"/>
      <c r="I59" s="57"/>
      <c r="J59" s="57"/>
      <c r="K59" s="57"/>
      <c r="L59" s="57"/>
      <c r="M59" s="57"/>
      <c r="N59" s="57"/>
      <c r="O59" s="57"/>
      <c r="P59" s="57"/>
      <c r="Q59" s="57"/>
      <c r="R59" s="57"/>
      <c r="S59" s="57"/>
      <c r="T59" s="57"/>
      <c r="U59" s="57"/>
      <c r="V59" s="57"/>
      <c r="W59" s="57"/>
      <c r="X59" s="57"/>
      <c r="Y59" s="57"/>
      <c r="Z59" s="57"/>
      <c r="AA59" s="57"/>
      <c r="AB59" s="12"/>
      <c r="AC59" s="57"/>
      <c r="AD59" s="57"/>
      <c r="AE59" s="57"/>
    </row>
    <row r="60" spans="3:35" ht="15.75" x14ac:dyDescent="0.25">
      <c r="C60" s="146" t="s">
        <v>32</v>
      </c>
      <c r="D60" s="71"/>
      <c r="E60" s="71"/>
      <c r="F60" s="80"/>
      <c r="G60" s="57"/>
      <c r="H60" s="57"/>
      <c r="I60" s="57"/>
      <c r="J60" s="57"/>
      <c r="K60" s="57"/>
      <c r="L60" s="57"/>
      <c r="M60" s="57"/>
      <c r="N60" s="57"/>
      <c r="O60" s="57"/>
      <c r="P60" s="57"/>
      <c r="Q60" s="57"/>
      <c r="R60" s="57"/>
      <c r="S60" s="57"/>
      <c r="T60" s="57"/>
      <c r="U60" s="57"/>
      <c r="V60" s="57"/>
      <c r="W60" s="57"/>
      <c r="X60" s="57"/>
      <c r="Y60" s="57"/>
      <c r="Z60" s="57"/>
      <c r="AA60" s="57"/>
      <c r="AB60" s="12"/>
      <c r="AC60" s="57"/>
      <c r="AD60" s="57"/>
      <c r="AE60" s="57"/>
    </row>
    <row r="61" spans="3:35" ht="14.25" thickBot="1" x14ac:dyDescent="0.3">
      <c r="C61" s="57"/>
      <c r="D61" s="57"/>
      <c r="E61" s="80"/>
      <c r="F61" s="80"/>
      <c r="G61" s="57"/>
      <c r="H61" s="57"/>
      <c r="I61" s="57"/>
      <c r="J61" s="57"/>
      <c r="K61" s="57"/>
      <c r="L61" s="57"/>
      <c r="M61" s="57"/>
      <c r="N61" s="57"/>
      <c r="O61" s="57"/>
      <c r="P61" s="57"/>
      <c r="Q61" s="57"/>
      <c r="R61" s="57"/>
      <c r="S61" s="57"/>
      <c r="T61" s="57"/>
      <c r="U61" s="57"/>
      <c r="V61" s="57"/>
      <c r="W61" s="57"/>
      <c r="X61" s="57"/>
      <c r="Y61" s="57"/>
      <c r="Z61" s="57"/>
      <c r="AA61" s="57"/>
      <c r="AB61" s="12"/>
      <c r="AC61" s="57"/>
      <c r="AD61" s="57"/>
      <c r="AE61" s="57"/>
    </row>
    <row r="62" spans="3:35" ht="15.75" x14ac:dyDescent="0.25">
      <c r="C62" s="57"/>
      <c r="D62" s="57"/>
      <c r="E62" s="149"/>
      <c r="F62" s="152" t="s">
        <v>31</v>
      </c>
      <c r="G62" s="57"/>
      <c r="H62" s="81"/>
      <c r="I62" s="57"/>
      <c r="J62" s="57"/>
      <c r="K62" s="57"/>
      <c r="L62" s="57"/>
      <c r="M62" s="57"/>
      <c r="N62" s="57"/>
      <c r="O62" s="57"/>
      <c r="P62" s="57"/>
      <c r="Q62" s="57"/>
      <c r="R62" s="57"/>
      <c r="S62" s="57"/>
      <c r="T62" s="57"/>
      <c r="U62" s="57"/>
      <c r="V62" s="57"/>
      <c r="W62" s="57"/>
      <c r="X62" s="57"/>
      <c r="Y62" s="57"/>
      <c r="Z62" s="57"/>
      <c r="AA62" s="57"/>
      <c r="AB62" s="12"/>
      <c r="AC62" s="57"/>
      <c r="AD62" s="57"/>
      <c r="AE62" s="57"/>
    </row>
    <row r="63" spans="3:35" ht="15.75" x14ac:dyDescent="0.25">
      <c r="C63" s="57"/>
      <c r="D63" s="57"/>
      <c r="E63" s="150" t="s">
        <v>40</v>
      </c>
      <c r="F63" s="153" t="s">
        <v>29</v>
      </c>
      <c r="G63" s="57"/>
      <c r="H63" s="57"/>
      <c r="I63" s="82"/>
      <c r="J63" s="57"/>
      <c r="K63" s="57"/>
      <c r="L63" s="57"/>
      <c r="M63" s="57"/>
      <c r="N63" s="57"/>
      <c r="O63" s="57"/>
      <c r="P63" s="57"/>
      <c r="Q63" s="57"/>
      <c r="R63" s="57"/>
      <c r="S63" s="57"/>
      <c r="T63" s="57"/>
      <c r="U63" s="57"/>
      <c r="V63" s="57"/>
      <c r="W63" s="57"/>
      <c r="X63" s="57"/>
      <c r="Y63" s="57"/>
      <c r="Z63" s="57"/>
      <c r="AA63" s="83"/>
      <c r="AB63" s="12"/>
      <c r="AC63" s="57"/>
      <c r="AD63" s="57"/>
      <c r="AE63" s="57"/>
    </row>
    <row r="64" spans="3:35" ht="13.5" customHeight="1" thickBot="1" x14ac:dyDescent="0.3">
      <c r="C64" s="57"/>
      <c r="D64" s="57"/>
      <c r="E64" s="151"/>
      <c r="F64" s="154" t="s">
        <v>30</v>
      </c>
      <c r="G64" s="57"/>
      <c r="H64" s="57"/>
      <c r="I64" s="82"/>
      <c r="J64" s="57"/>
      <c r="K64" s="57"/>
      <c r="L64" s="57"/>
      <c r="M64" s="57"/>
      <c r="N64" s="57"/>
      <c r="O64" s="57"/>
      <c r="P64" s="57"/>
      <c r="Q64" s="57"/>
      <c r="R64" s="57"/>
      <c r="S64" s="57"/>
      <c r="T64" s="57"/>
      <c r="U64" s="57"/>
      <c r="V64" s="57"/>
      <c r="W64" s="57"/>
      <c r="X64" s="57"/>
      <c r="Y64" s="57"/>
      <c r="Z64" s="57"/>
      <c r="AA64" s="83"/>
      <c r="AB64" s="12"/>
      <c r="AC64" s="57"/>
      <c r="AD64" s="57"/>
      <c r="AE64" s="57"/>
    </row>
    <row r="65" spans="3:31" ht="15.75" x14ac:dyDescent="0.25">
      <c r="C65" s="57"/>
      <c r="D65" s="57"/>
      <c r="E65" s="155" t="s">
        <v>2</v>
      </c>
      <c r="F65" s="156">
        <f t="shared" ref="F65:F73" si="1">F118</f>
        <v>0</v>
      </c>
      <c r="G65" s="57"/>
      <c r="H65" s="57"/>
      <c r="I65" s="82"/>
      <c r="J65" s="57"/>
      <c r="K65" s="57"/>
      <c r="L65" s="57"/>
      <c r="M65" s="57"/>
      <c r="N65" s="57"/>
      <c r="O65" s="57"/>
      <c r="P65" s="57"/>
      <c r="Q65" s="57"/>
      <c r="R65" s="57"/>
      <c r="S65" s="57"/>
      <c r="T65" s="57"/>
      <c r="U65" s="57"/>
      <c r="V65" s="57"/>
      <c r="W65" s="57"/>
      <c r="X65" s="57"/>
      <c r="Y65" s="57"/>
      <c r="Z65" s="57"/>
      <c r="AA65" s="83"/>
      <c r="AB65" s="12"/>
      <c r="AC65" s="57"/>
      <c r="AD65" s="57"/>
      <c r="AE65" s="57"/>
    </row>
    <row r="66" spans="3:31" ht="15.75" x14ac:dyDescent="0.25">
      <c r="C66" s="57"/>
      <c r="D66" s="57"/>
      <c r="E66" s="157" t="s">
        <v>3</v>
      </c>
      <c r="F66" s="156">
        <f t="shared" si="1"/>
        <v>0</v>
      </c>
      <c r="G66" s="57"/>
      <c r="H66" s="57"/>
      <c r="I66" s="82"/>
      <c r="J66" s="57"/>
      <c r="K66" s="57"/>
      <c r="L66" s="57"/>
      <c r="M66" s="57"/>
      <c r="N66" s="57"/>
      <c r="O66" s="57"/>
      <c r="P66" s="57"/>
      <c r="Q66" s="57"/>
      <c r="R66" s="57"/>
      <c r="S66" s="57"/>
      <c r="T66" s="57"/>
      <c r="U66" s="57"/>
      <c r="V66" s="57"/>
      <c r="W66" s="57"/>
      <c r="X66" s="57"/>
      <c r="Y66" s="57"/>
      <c r="Z66" s="57"/>
      <c r="AA66" s="83"/>
      <c r="AB66" s="12"/>
      <c r="AC66" s="57"/>
      <c r="AD66" s="57"/>
      <c r="AE66" s="57"/>
    </row>
    <row r="67" spans="3:31" ht="15.75" x14ac:dyDescent="0.25">
      <c r="C67" s="57"/>
      <c r="D67" s="57"/>
      <c r="E67" s="157" t="s">
        <v>1</v>
      </c>
      <c r="F67" s="156">
        <f t="shared" si="1"/>
        <v>0</v>
      </c>
      <c r="G67" s="57"/>
      <c r="H67" s="57"/>
      <c r="I67" s="82"/>
      <c r="J67" s="57"/>
      <c r="K67" s="57"/>
      <c r="L67" s="57"/>
      <c r="M67" s="57"/>
      <c r="N67" s="57"/>
      <c r="O67" s="57"/>
      <c r="P67" s="57"/>
      <c r="Q67" s="57"/>
      <c r="R67" s="57"/>
      <c r="S67" s="57"/>
      <c r="T67" s="57"/>
      <c r="U67" s="57"/>
      <c r="V67" s="57"/>
      <c r="W67" s="57"/>
      <c r="X67" s="57"/>
      <c r="Y67" s="57"/>
      <c r="Z67" s="57"/>
      <c r="AA67" s="83"/>
      <c r="AB67" s="12"/>
      <c r="AC67" s="57"/>
      <c r="AD67" s="57"/>
      <c r="AE67" s="57"/>
    </row>
    <row r="68" spans="3:31" ht="15.75" x14ac:dyDescent="0.25">
      <c r="C68" s="57"/>
      <c r="D68" s="57"/>
      <c r="E68" s="157" t="s">
        <v>4</v>
      </c>
      <c r="F68" s="156">
        <f t="shared" si="1"/>
        <v>0</v>
      </c>
      <c r="G68" s="57"/>
      <c r="H68" s="57"/>
      <c r="I68" s="84"/>
      <c r="J68" s="57"/>
      <c r="K68" s="57"/>
      <c r="L68" s="57"/>
      <c r="M68" s="57"/>
      <c r="N68" s="57"/>
      <c r="O68" s="57"/>
      <c r="P68" s="57"/>
      <c r="Q68" s="57"/>
      <c r="R68" s="57"/>
      <c r="S68" s="57"/>
      <c r="T68" s="57"/>
      <c r="U68" s="57"/>
      <c r="V68" s="57"/>
      <c r="W68" s="57"/>
      <c r="X68" s="57"/>
      <c r="Y68" s="57"/>
      <c r="Z68" s="57"/>
      <c r="AA68" s="83"/>
      <c r="AB68" s="12"/>
      <c r="AC68" s="57"/>
      <c r="AD68" s="57"/>
      <c r="AE68" s="57"/>
    </row>
    <row r="69" spans="3:31" ht="15.75" x14ac:dyDescent="0.25">
      <c r="C69" s="57"/>
      <c r="D69" s="57"/>
      <c r="E69" s="157" t="s">
        <v>6</v>
      </c>
      <c r="F69" s="156">
        <f t="shared" si="1"/>
        <v>0</v>
      </c>
      <c r="G69" s="57"/>
      <c r="H69" s="57"/>
      <c r="I69" s="84"/>
      <c r="J69" s="57"/>
      <c r="K69" s="57"/>
      <c r="L69" s="57"/>
      <c r="M69" s="57"/>
      <c r="N69" s="57"/>
      <c r="O69" s="57"/>
      <c r="P69" s="57"/>
      <c r="Q69" s="57"/>
      <c r="R69" s="57"/>
      <c r="S69" s="57"/>
      <c r="T69" s="57"/>
      <c r="U69" s="57"/>
      <c r="V69" s="57"/>
      <c r="W69" s="57"/>
      <c r="X69" s="57"/>
      <c r="Y69" s="57"/>
      <c r="Z69" s="57"/>
      <c r="AA69" s="83"/>
      <c r="AB69" s="12"/>
      <c r="AC69" s="57"/>
      <c r="AD69" s="57"/>
      <c r="AE69" s="57"/>
    </row>
    <row r="70" spans="3:31" ht="15.75" x14ac:dyDescent="0.25">
      <c r="C70" s="57"/>
      <c r="D70" s="57"/>
      <c r="E70" s="157" t="s">
        <v>5</v>
      </c>
      <c r="F70" s="156">
        <f t="shared" si="1"/>
        <v>0</v>
      </c>
      <c r="G70" s="57"/>
      <c r="H70" s="57"/>
      <c r="I70" s="84"/>
      <c r="J70" s="57"/>
      <c r="K70" s="57"/>
      <c r="L70" s="57"/>
      <c r="M70" s="57"/>
      <c r="N70" s="57"/>
      <c r="O70" s="57"/>
      <c r="P70" s="57"/>
      <c r="Q70" s="57"/>
      <c r="R70" s="57"/>
      <c r="S70" s="57"/>
      <c r="T70" s="57"/>
      <c r="U70" s="57"/>
      <c r="V70" s="57"/>
      <c r="W70" s="57"/>
      <c r="X70" s="57"/>
      <c r="Y70" s="57"/>
      <c r="Z70" s="57"/>
      <c r="AA70" s="83"/>
      <c r="AB70" s="12"/>
      <c r="AC70" s="57"/>
      <c r="AD70" s="57"/>
      <c r="AE70" s="57"/>
    </row>
    <row r="71" spans="3:31" ht="15.75" x14ac:dyDescent="0.25">
      <c r="C71" s="57"/>
      <c r="D71" s="57"/>
      <c r="E71" s="157" t="s">
        <v>33</v>
      </c>
      <c r="F71" s="156">
        <f t="shared" si="1"/>
        <v>0</v>
      </c>
      <c r="G71" s="57"/>
      <c r="H71" s="57"/>
      <c r="I71" s="84"/>
      <c r="J71" s="57"/>
      <c r="K71" s="57"/>
      <c r="L71" s="57"/>
      <c r="M71" s="57"/>
      <c r="N71" s="57"/>
      <c r="O71" s="57"/>
      <c r="P71" s="57"/>
      <c r="Q71" s="57"/>
      <c r="R71" s="57"/>
      <c r="S71" s="57"/>
      <c r="T71" s="57"/>
      <c r="U71" s="57"/>
      <c r="V71" s="57"/>
      <c r="W71" s="57"/>
      <c r="X71" s="57"/>
      <c r="Y71" s="57"/>
      <c r="Z71" s="57"/>
      <c r="AA71" s="57"/>
      <c r="AB71" s="12"/>
      <c r="AC71" s="57"/>
      <c r="AD71" s="57"/>
      <c r="AE71" s="57"/>
    </row>
    <row r="72" spans="3:31" ht="15.75" x14ac:dyDescent="0.25">
      <c r="C72" s="57"/>
      <c r="D72" s="57"/>
      <c r="E72" s="157" t="s">
        <v>7</v>
      </c>
      <c r="F72" s="156">
        <f t="shared" si="1"/>
        <v>0</v>
      </c>
      <c r="G72" s="57"/>
      <c r="H72" s="57"/>
      <c r="I72" s="84"/>
      <c r="J72" s="57"/>
      <c r="K72" s="57"/>
      <c r="L72" s="57"/>
      <c r="M72" s="57"/>
      <c r="N72" s="57"/>
      <c r="O72" s="57"/>
      <c r="P72" s="57"/>
      <c r="Q72" s="57"/>
      <c r="R72" s="57"/>
      <c r="S72" s="57"/>
      <c r="T72" s="57"/>
      <c r="U72" s="57"/>
      <c r="V72" s="57"/>
      <c r="W72" s="57"/>
      <c r="X72" s="57"/>
      <c r="Y72" s="57"/>
      <c r="Z72" s="57"/>
      <c r="AA72" s="83"/>
      <c r="AB72" s="12"/>
      <c r="AC72" s="57"/>
      <c r="AD72" s="57"/>
      <c r="AE72" s="57"/>
    </row>
    <row r="73" spans="3:31" ht="16.5" thickBot="1" x14ac:dyDescent="0.3">
      <c r="C73" s="57"/>
      <c r="D73" s="57"/>
      <c r="E73" s="158" t="s">
        <v>48</v>
      </c>
      <c r="F73" s="156">
        <f t="shared" si="1"/>
        <v>0</v>
      </c>
      <c r="G73" s="57"/>
      <c r="H73" s="57"/>
      <c r="I73" s="84"/>
      <c r="J73" s="57"/>
      <c r="K73" s="57"/>
      <c r="L73" s="57"/>
      <c r="M73" s="57"/>
      <c r="N73" s="57"/>
      <c r="O73" s="57"/>
      <c r="P73" s="57"/>
      <c r="Q73" s="57"/>
      <c r="R73" s="57"/>
      <c r="S73" s="57"/>
      <c r="T73" s="57"/>
      <c r="U73" s="57"/>
      <c r="V73" s="57"/>
      <c r="W73" s="57"/>
      <c r="X73" s="57"/>
      <c r="Y73" s="57"/>
      <c r="Z73" s="57"/>
      <c r="AA73" s="83"/>
      <c r="AB73" s="12"/>
      <c r="AC73" s="57"/>
      <c r="AD73" s="57"/>
      <c r="AE73" s="57"/>
    </row>
    <row r="74" spans="3:31" x14ac:dyDescent="0.25">
      <c r="C74" s="57"/>
      <c r="D74" s="57"/>
      <c r="F74" s="57"/>
      <c r="G74" s="71"/>
      <c r="H74" s="71"/>
      <c r="I74" s="85"/>
      <c r="J74" s="71"/>
      <c r="K74" s="71"/>
      <c r="L74" s="71"/>
      <c r="M74" s="71"/>
      <c r="N74" s="71"/>
      <c r="O74" s="71"/>
      <c r="P74" s="71"/>
      <c r="Q74" s="71"/>
      <c r="R74" s="71"/>
      <c r="S74" s="71"/>
      <c r="T74" s="71"/>
      <c r="U74" s="71"/>
      <c r="V74" s="71"/>
      <c r="W74" s="71"/>
      <c r="X74" s="71"/>
      <c r="Y74" s="71"/>
      <c r="Z74" s="71"/>
      <c r="AA74" s="57"/>
      <c r="AB74" s="12"/>
      <c r="AC74" s="57"/>
      <c r="AD74" s="57"/>
      <c r="AE74" s="57"/>
    </row>
    <row r="75" spans="3:31" ht="15.75" x14ac:dyDescent="0.25">
      <c r="C75" s="159" t="s">
        <v>69</v>
      </c>
      <c r="D75" s="160"/>
      <c r="E75" s="148" t="s">
        <v>68</v>
      </c>
      <c r="F75" s="57"/>
      <c r="G75" s="71"/>
      <c r="H75" s="71"/>
      <c r="I75" s="85"/>
      <c r="J75" s="71"/>
      <c r="K75" s="71"/>
      <c r="L75" s="71"/>
      <c r="M75" s="71"/>
      <c r="N75" s="71"/>
      <c r="O75" s="71"/>
      <c r="P75" s="71"/>
      <c r="Q75" s="71"/>
      <c r="R75" s="71"/>
      <c r="S75" s="71"/>
      <c r="T75" s="71"/>
      <c r="U75" s="71"/>
      <c r="V75" s="71"/>
      <c r="W75" s="71"/>
      <c r="X75" s="71"/>
      <c r="Y75" s="71"/>
      <c r="Z75" s="71"/>
      <c r="AA75" s="57"/>
      <c r="AB75" s="12"/>
      <c r="AC75" s="57"/>
      <c r="AD75" s="57"/>
      <c r="AE75" s="57"/>
    </row>
    <row r="76" spans="3:31" x14ac:dyDescent="0.25">
      <c r="C76" s="57"/>
      <c r="D76" s="57"/>
      <c r="F76" s="57"/>
      <c r="G76" s="71"/>
      <c r="H76" s="71"/>
      <c r="I76" s="72"/>
      <c r="J76" s="71"/>
      <c r="K76" s="71"/>
      <c r="L76" s="71"/>
      <c r="M76" s="71"/>
      <c r="N76" s="71"/>
      <c r="O76" s="71"/>
      <c r="P76" s="71"/>
      <c r="Q76" s="71"/>
      <c r="R76" s="71"/>
      <c r="S76" s="71"/>
      <c r="T76" s="71"/>
      <c r="U76" s="71"/>
      <c r="V76" s="71"/>
      <c r="W76" s="71"/>
      <c r="X76" s="71"/>
      <c r="Y76" s="71"/>
      <c r="Z76" s="71"/>
      <c r="AA76" s="57"/>
      <c r="AB76" s="12"/>
      <c r="AC76" s="12"/>
      <c r="AD76" s="12"/>
      <c r="AE76" s="12"/>
    </row>
    <row r="77" spans="3:31" ht="15.75" x14ac:dyDescent="0.25">
      <c r="C77" s="57"/>
      <c r="D77" s="57"/>
      <c r="E77" s="161" t="s">
        <v>115</v>
      </c>
      <c r="F77" s="57"/>
      <c r="G77" s="71"/>
      <c r="H77" s="71"/>
      <c r="I77" s="72"/>
      <c r="J77" s="71"/>
      <c r="K77" s="71"/>
      <c r="L77" s="71"/>
      <c r="M77" s="71"/>
      <c r="N77" s="71"/>
      <c r="O77" s="71"/>
      <c r="P77" s="71"/>
      <c r="Q77" s="71"/>
      <c r="R77" s="71"/>
      <c r="S77" s="71"/>
      <c r="T77" s="71"/>
      <c r="U77" s="71"/>
      <c r="V77" s="71"/>
      <c r="W77" s="71"/>
      <c r="X77" s="71"/>
      <c r="Y77" s="71"/>
      <c r="Z77" s="71"/>
      <c r="AA77" s="57"/>
      <c r="AB77" s="12"/>
      <c r="AC77" s="12"/>
      <c r="AD77" s="12"/>
      <c r="AE77" s="12"/>
    </row>
    <row r="78" spans="3:31" x14ac:dyDescent="0.25">
      <c r="C78" s="57"/>
      <c r="D78" s="57"/>
      <c r="E78" s="57"/>
      <c r="F78" s="57"/>
      <c r="G78" s="71"/>
      <c r="H78" s="71"/>
      <c r="I78" s="72"/>
      <c r="J78" s="71"/>
      <c r="K78" s="71"/>
      <c r="L78" s="71"/>
      <c r="M78" s="71"/>
      <c r="N78" s="71"/>
      <c r="O78" s="71"/>
      <c r="P78" s="71"/>
      <c r="Q78" s="71"/>
      <c r="R78" s="71"/>
      <c r="S78" s="71"/>
      <c r="T78" s="71"/>
      <c r="U78" s="71"/>
      <c r="V78" s="71"/>
      <c r="W78" s="71"/>
      <c r="X78" s="71"/>
      <c r="Y78" s="71"/>
      <c r="Z78" s="71"/>
      <c r="AA78" s="57"/>
      <c r="AB78" s="12"/>
      <c r="AC78" s="12"/>
      <c r="AD78" s="12"/>
      <c r="AE78" s="12"/>
    </row>
    <row r="79" spans="3:31" x14ac:dyDescent="0.25">
      <c r="C79" s="57"/>
      <c r="D79" s="57"/>
      <c r="E79" s="57"/>
      <c r="F79" s="57"/>
      <c r="G79" s="71"/>
      <c r="H79" s="71"/>
      <c r="I79" s="72"/>
      <c r="J79" s="57"/>
      <c r="K79" s="57"/>
      <c r="L79" s="57"/>
      <c r="M79" s="57"/>
      <c r="N79" s="57"/>
      <c r="O79" s="57"/>
      <c r="P79" s="57"/>
      <c r="Q79" s="57"/>
      <c r="R79" s="57"/>
      <c r="S79" s="57"/>
      <c r="T79" s="57"/>
      <c r="U79" s="57"/>
      <c r="V79" s="57"/>
      <c r="W79" s="57"/>
      <c r="X79" s="57"/>
      <c r="Y79" s="57"/>
      <c r="Z79" s="57"/>
      <c r="AA79" s="57"/>
      <c r="AB79" s="12"/>
      <c r="AC79" s="12"/>
      <c r="AD79" s="12"/>
      <c r="AE79" s="12"/>
    </row>
    <row r="80" spans="3:31" x14ac:dyDescent="0.25">
      <c r="C80" s="57"/>
      <c r="D80" s="57"/>
      <c r="E80" s="57"/>
      <c r="F80" s="57"/>
      <c r="G80" s="71"/>
      <c r="H80" s="71"/>
      <c r="I80" s="72"/>
      <c r="J80" s="57"/>
      <c r="K80" s="57"/>
      <c r="L80" s="57"/>
      <c r="M80" s="57"/>
      <c r="N80" s="57"/>
      <c r="O80" s="57"/>
      <c r="P80" s="57"/>
      <c r="Q80" s="57"/>
      <c r="R80" s="57"/>
      <c r="S80" s="57"/>
      <c r="T80" s="57"/>
      <c r="U80" s="57"/>
      <c r="V80" s="57"/>
      <c r="W80" s="57"/>
      <c r="X80" s="57"/>
      <c r="Y80" s="57"/>
      <c r="Z80" s="57"/>
      <c r="AA80" s="57"/>
      <c r="AB80" s="12"/>
      <c r="AC80" s="12"/>
      <c r="AD80" s="12"/>
      <c r="AE80" s="12"/>
    </row>
    <row r="81" spans="3:33" x14ac:dyDescent="0.25">
      <c r="C81" s="57"/>
      <c r="D81" s="57"/>
      <c r="E81" s="57"/>
      <c r="F81" s="57"/>
      <c r="G81" s="71"/>
      <c r="H81" s="71"/>
      <c r="I81" s="72"/>
      <c r="J81" s="57"/>
      <c r="K81" s="57"/>
      <c r="L81" s="57"/>
      <c r="M81" s="57"/>
      <c r="N81" s="57"/>
      <c r="O81" s="57"/>
      <c r="P81" s="57"/>
      <c r="Q81" s="57"/>
      <c r="R81" s="57"/>
      <c r="S81" s="57"/>
      <c r="T81" s="57"/>
      <c r="U81" s="57"/>
      <c r="V81" s="57"/>
      <c r="W81" s="57"/>
      <c r="X81" s="57"/>
      <c r="Y81" s="57"/>
      <c r="Z81" s="57"/>
      <c r="AA81" s="57"/>
      <c r="AB81" s="12"/>
      <c r="AC81" s="12"/>
      <c r="AD81" s="12"/>
      <c r="AE81" s="12"/>
    </row>
    <row r="82" spans="3:33" x14ac:dyDescent="0.25">
      <c r="C82" s="57"/>
      <c r="D82" s="57"/>
      <c r="E82" s="57"/>
      <c r="F82" s="57"/>
      <c r="G82" s="71"/>
      <c r="H82" s="71"/>
      <c r="I82" s="72"/>
      <c r="J82" s="57"/>
      <c r="K82" s="57"/>
      <c r="L82" s="57"/>
      <c r="M82" s="57"/>
      <c r="N82" s="57"/>
      <c r="O82" s="57"/>
      <c r="P82" s="57"/>
      <c r="Q82" s="57"/>
      <c r="R82" s="57"/>
      <c r="S82" s="57"/>
      <c r="T82" s="57"/>
      <c r="U82" s="57"/>
      <c r="V82" s="57"/>
      <c r="W82" s="57"/>
      <c r="X82" s="57"/>
      <c r="Y82" s="57"/>
      <c r="Z82" s="57"/>
      <c r="AA82" s="57"/>
      <c r="AB82" s="12"/>
      <c r="AC82" s="12"/>
      <c r="AD82" s="12"/>
      <c r="AE82" s="12"/>
    </row>
    <row r="83" spans="3:33" x14ac:dyDescent="0.25">
      <c r="C83" s="71"/>
      <c r="D83" s="71"/>
      <c r="F83" s="57"/>
      <c r="G83" s="71"/>
      <c r="H83" s="71"/>
      <c r="I83" s="72"/>
      <c r="J83" s="12"/>
      <c r="K83" s="12"/>
      <c r="L83" s="12"/>
      <c r="M83" s="12"/>
      <c r="N83" s="12"/>
      <c r="O83" s="12"/>
      <c r="P83" s="12"/>
      <c r="Q83" s="12"/>
      <c r="R83" s="12"/>
      <c r="S83" s="12"/>
      <c r="T83" s="12"/>
      <c r="U83" s="12"/>
      <c r="V83" s="12"/>
      <c r="W83" s="12"/>
      <c r="X83" s="12"/>
      <c r="Y83" s="12"/>
      <c r="Z83" s="12"/>
      <c r="AA83" s="12"/>
      <c r="AB83" s="12"/>
      <c r="AC83" s="12"/>
      <c r="AD83" s="12"/>
      <c r="AE83" s="57"/>
      <c r="AF83" s="57"/>
      <c r="AG83" s="57"/>
    </row>
    <row r="84" spans="3:33" x14ac:dyDescent="0.25">
      <c r="C84" s="71"/>
      <c r="D84" s="71"/>
      <c r="E84" s="57"/>
      <c r="F84" s="57"/>
      <c r="G84" s="71"/>
      <c r="H84" s="71"/>
      <c r="I84" s="72"/>
      <c r="J84" s="12"/>
      <c r="K84" s="12"/>
      <c r="L84" s="12"/>
      <c r="M84" s="12"/>
      <c r="N84" s="12"/>
      <c r="O84" s="12"/>
      <c r="P84" s="12"/>
      <c r="Q84" s="12"/>
      <c r="R84" s="12"/>
      <c r="S84" s="12"/>
      <c r="T84" s="12"/>
      <c r="U84" s="12"/>
      <c r="V84" s="12"/>
      <c r="W84" s="12"/>
      <c r="X84" s="12"/>
      <c r="Y84" s="12"/>
      <c r="Z84" s="12"/>
      <c r="AA84" s="12"/>
      <c r="AB84" s="12"/>
      <c r="AC84" s="12"/>
      <c r="AD84" s="12"/>
      <c r="AE84" s="57"/>
      <c r="AF84" s="57"/>
      <c r="AG84" s="57"/>
    </row>
    <row r="85" spans="3:33" x14ac:dyDescent="0.25">
      <c r="C85" s="71"/>
      <c r="D85" s="71"/>
      <c r="E85" s="57"/>
      <c r="F85" s="57"/>
      <c r="G85" s="71"/>
      <c r="H85" s="71"/>
      <c r="I85" s="72"/>
      <c r="J85" s="12"/>
      <c r="K85" s="12"/>
      <c r="L85" s="12"/>
      <c r="M85" s="12"/>
      <c r="N85" s="12"/>
      <c r="O85" s="12"/>
      <c r="P85" s="12"/>
      <c r="Q85" s="12"/>
      <c r="R85" s="12"/>
      <c r="S85" s="12"/>
      <c r="T85" s="12"/>
      <c r="U85" s="12"/>
      <c r="V85" s="12"/>
      <c r="W85" s="12"/>
      <c r="X85" s="12"/>
      <c r="Y85" s="12"/>
      <c r="Z85" s="12"/>
      <c r="AA85" s="12"/>
      <c r="AB85" s="12"/>
      <c r="AC85" s="12"/>
      <c r="AD85" s="12"/>
      <c r="AE85" s="57"/>
      <c r="AF85" s="57"/>
      <c r="AG85" s="57"/>
    </row>
    <row r="86" spans="3:33" x14ac:dyDescent="0.25">
      <c r="C86" s="71"/>
      <c r="D86" s="71"/>
      <c r="E86" s="12"/>
      <c r="F86" s="12"/>
      <c r="G86" s="71"/>
      <c r="H86" s="71"/>
      <c r="I86" s="72"/>
      <c r="J86" s="12"/>
      <c r="K86" s="12"/>
      <c r="L86" s="12"/>
      <c r="M86" s="12"/>
      <c r="N86" s="12"/>
      <c r="O86" s="12"/>
      <c r="P86" s="12"/>
      <c r="Q86" s="12"/>
      <c r="R86" s="12"/>
      <c r="S86" s="12"/>
      <c r="T86" s="12"/>
      <c r="U86" s="12"/>
      <c r="V86" s="12"/>
      <c r="W86" s="12"/>
      <c r="X86" s="12"/>
      <c r="Y86" s="12"/>
      <c r="Z86" s="12"/>
      <c r="AA86" s="12"/>
      <c r="AB86" s="12"/>
      <c r="AC86" s="12"/>
      <c r="AD86" s="12"/>
      <c r="AE86" s="57"/>
      <c r="AF86" s="57"/>
      <c r="AG86" s="57"/>
    </row>
    <row r="87" spans="3:33" x14ac:dyDescent="0.25">
      <c r="C87" s="71"/>
      <c r="D87" s="71"/>
      <c r="E87" s="12"/>
      <c r="F87" s="12"/>
      <c r="G87" s="71"/>
      <c r="H87" s="71"/>
      <c r="I87" s="72"/>
      <c r="J87" s="12"/>
      <c r="K87" s="12"/>
      <c r="L87" s="12"/>
      <c r="M87" s="12"/>
      <c r="N87" s="12"/>
      <c r="O87" s="12"/>
      <c r="P87" s="12"/>
      <c r="Q87" s="12"/>
      <c r="R87" s="12"/>
      <c r="S87" s="12"/>
      <c r="T87" s="12"/>
      <c r="U87" s="12"/>
      <c r="V87" s="12"/>
      <c r="W87" s="12"/>
      <c r="X87" s="12"/>
      <c r="Y87" s="12"/>
      <c r="Z87" s="12"/>
      <c r="AA87" s="12"/>
      <c r="AB87" s="12"/>
      <c r="AC87" s="12"/>
      <c r="AD87" s="12"/>
      <c r="AE87" s="57"/>
      <c r="AF87" s="57"/>
      <c r="AG87" s="57"/>
    </row>
    <row r="88" spans="3:33" x14ac:dyDescent="0.25">
      <c r="C88" s="71"/>
      <c r="D88" s="71"/>
      <c r="E88" s="12"/>
      <c r="F88" s="12"/>
      <c r="G88" s="71"/>
      <c r="H88" s="71"/>
      <c r="I88" s="72"/>
      <c r="J88" s="12"/>
      <c r="K88" s="12"/>
      <c r="L88" s="12"/>
      <c r="M88" s="12"/>
      <c r="N88" s="12"/>
      <c r="O88" s="12"/>
      <c r="P88" s="12"/>
      <c r="Q88" s="12"/>
      <c r="R88" s="12"/>
      <c r="S88" s="12"/>
      <c r="T88" s="12"/>
      <c r="U88" s="12"/>
      <c r="V88" s="12"/>
      <c r="W88" s="12"/>
      <c r="X88" s="12"/>
      <c r="Y88" s="12"/>
      <c r="Z88" s="12"/>
      <c r="AA88" s="12"/>
      <c r="AB88" s="12"/>
      <c r="AC88" s="12"/>
      <c r="AD88" s="12"/>
      <c r="AE88" s="57"/>
      <c r="AF88" s="57"/>
      <c r="AG88" s="57"/>
    </row>
    <row r="89" spans="3:33" ht="15.75" x14ac:dyDescent="0.25">
      <c r="C89" s="71"/>
      <c r="D89" s="71"/>
      <c r="E89" s="12"/>
      <c r="F89" s="12"/>
      <c r="G89" s="71"/>
      <c r="H89" s="71"/>
      <c r="I89" s="72"/>
      <c r="J89" s="12"/>
      <c r="K89" s="12"/>
      <c r="L89" s="12"/>
      <c r="M89" s="12"/>
      <c r="N89" s="12"/>
      <c r="O89" s="12"/>
      <c r="P89" s="12"/>
      <c r="Q89" s="12"/>
      <c r="R89" s="12"/>
      <c r="S89" s="12"/>
      <c r="T89" s="12"/>
      <c r="U89" s="12"/>
      <c r="V89" s="12"/>
      <c r="W89" s="12"/>
      <c r="X89" s="12"/>
      <c r="Y89" s="12"/>
      <c r="Z89" s="12"/>
      <c r="AA89" s="12"/>
      <c r="AB89" s="12"/>
      <c r="AC89" s="12"/>
      <c r="AD89" s="12"/>
      <c r="AE89" s="86"/>
      <c r="AF89" s="86"/>
      <c r="AG89" s="86"/>
    </row>
    <row r="90" spans="3:33" x14ac:dyDescent="0.25">
      <c r="C90" s="71"/>
      <c r="D90" s="71"/>
      <c r="E90" s="12"/>
      <c r="F90" s="12"/>
      <c r="G90" s="71"/>
      <c r="H90" s="71"/>
      <c r="I90" s="72"/>
      <c r="J90" s="12"/>
      <c r="K90" s="12"/>
      <c r="L90" s="12"/>
      <c r="M90" s="12"/>
      <c r="N90" s="12"/>
      <c r="O90" s="12"/>
      <c r="P90" s="12"/>
      <c r="Q90" s="12"/>
      <c r="R90" s="12"/>
      <c r="S90" s="12"/>
      <c r="T90" s="12"/>
      <c r="U90" s="12"/>
      <c r="V90" s="12"/>
      <c r="W90" s="12"/>
      <c r="X90" s="12"/>
      <c r="Y90" s="12"/>
      <c r="Z90" s="12"/>
      <c r="AA90" s="12"/>
      <c r="AB90" s="12"/>
      <c r="AC90" s="12"/>
      <c r="AD90" s="12"/>
      <c r="AE90" s="57"/>
      <c r="AF90" s="57"/>
      <c r="AG90" s="57"/>
    </row>
    <row r="91" spans="3:33" x14ac:dyDescent="0.25">
      <c r="C91" s="71"/>
      <c r="D91" s="71"/>
      <c r="E91" s="12"/>
      <c r="F91" s="12"/>
      <c r="G91" s="71"/>
      <c r="H91" s="71"/>
      <c r="I91" s="72"/>
      <c r="J91" s="12"/>
      <c r="K91" s="12"/>
      <c r="L91" s="12"/>
      <c r="M91" s="12"/>
      <c r="N91" s="12"/>
      <c r="O91" s="12"/>
      <c r="P91" s="12"/>
      <c r="Q91" s="12"/>
      <c r="R91" s="12"/>
      <c r="S91" s="12"/>
      <c r="T91" s="12"/>
      <c r="U91" s="12"/>
      <c r="V91" s="12"/>
      <c r="W91" s="12"/>
      <c r="X91" s="12"/>
      <c r="Y91" s="12"/>
      <c r="Z91" s="12"/>
      <c r="AA91" s="12"/>
      <c r="AB91" s="12"/>
      <c r="AC91" s="12"/>
      <c r="AD91" s="12"/>
      <c r="AE91" s="62"/>
      <c r="AF91" s="87"/>
      <c r="AG91" s="57"/>
    </row>
    <row r="92" spans="3:33" x14ac:dyDescent="0.25">
      <c r="C92" s="71"/>
      <c r="D92" s="12"/>
      <c r="E92" s="12"/>
      <c r="F92" s="12"/>
      <c r="G92" s="71"/>
      <c r="H92" s="71"/>
      <c r="I92" s="72"/>
      <c r="J92" s="12"/>
      <c r="K92" s="12"/>
      <c r="L92" s="12"/>
      <c r="M92" s="12"/>
      <c r="N92" s="12"/>
      <c r="O92" s="12"/>
      <c r="P92" s="12"/>
      <c r="Q92" s="12"/>
      <c r="R92" s="12"/>
      <c r="S92" s="12"/>
      <c r="T92" s="12"/>
      <c r="U92" s="12"/>
      <c r="V92" s="12"/>
      <c r="W92" s="12"/>
      <c r="X92" s="12"/>
      <c r="Y92" s="12"/>
      <c r="Z92" s="12"/>
      <c r="AA92" s="12"/>
      <c r="AB92" s="12"/>
      <c r="AC92" s="12"/>
      <c r="AD92" s="12"/>
      <c r="AE92" s="62"/>
      <c r="AF92" s="87"/>
      <c r="AG92" s="57"/>
    </row>
    <row r="93" spans="3:33" x14ac:dyDescent="0.25">
      <c r="C93" s="71"/>
      <c r="D93" s="12"/>
      <c r="E93" s="12"/>
      <c r="F93" s="12"/>
      <c r="G93" s="71"/>
      <c r="H93" s="71"/>
      <c r="I93" s="72"/>
      <c r="J93" s="12"/>
      <c r="K93" s="12"/>
      <c r="L93" s="12"/>
      <c r="M93" s="12"/>
      <c r="N93" s="12"/>
      <c r="O93" s="12"/>
      <c r="P93" s="12"/>
      <c r="Q93" s="12"/>
      <c r="R93" s="12"/>
      <c r="S93" s="12"/>
      <c r="T93" s="12"/>
      <c r="U93" s="12"/>
      <c r="V93" s="12"/>
      <c r="W93" s="12"/>
      <c r="X93" s="12"/>
      <c r="Y93" s="12"/>
      <c r="Z93" s="12"/>
      <c r="AA93" s="12"/>
      <c r="AB93" s="12"/>
      <c r="AC93" s="12"/>
      <c r="AD93" s="12"/>
      <c r="AE93" s="62"/>
      <c r="AF93" s="87"/>
      <c r="AG93" s="57"/>
    </row>
    <row r="94" spans="3:33" x14ac:dyDescent="0.25">
      <c r="C94" s="71"/>
      <c r="D94" s="12"/>
      <c r="E94" s="12"/>
      <c r="F94" s="12"/>
      <c r="G94" s="71"/>
      <c r="H94" s="71"/>
      <c r="I94" s="72"/>
      <c r="J94" s="12"/>
      <c r="K94" s="12"/>
      <c r="L94" s="12"/>
      <c r="M94" s="12"/>
      <c r="N94" s="12"/>
      <c r="O94" s="12"/>
      <c r="P94" s="12"/>
      <c r="Q94" s="12"/>
      <c r="R94" s="12"/>
      <c r="S94" s="12"/>
      <c r="T94" s="12"/>
      <c r="U94" s="12"/>
      <c r="V94" s="12"/>
      <c r="W94" s="12"/>
      <c r="X94" s="12"/>
      <c r="Y94" s="12"/>
      <c r="Z94" s="12"/>
      <c r="AA94" s="12"/>
      <c r="AB94" s="12"/>
      <c r="AC94" s="12"/>
      <c r="AD94" s="12"/>
      <c r="AE94" s="62"/>
      <c r="AF94" s="87"/>
      <c r="AG94" s="57"/>
    </row>
    <row r="95" spans="3:33" x14ac:dyDescent="0.25">
      <c r="C95" s="71"/>
      <c r="D95" s="12"/>
      <c r="E95" s="12"/>
      <c r="F95" s="12"/>
      <c r="G95" s="71"/>
      <c r="H95" s="71"/>
      <c r="I95" s="72"/>
      <c r="J95" s="12"/>
      <c r="K95" s="12"/>
      <c r="L95" s="12"/>
      <c r="M95" s="12"/>
      <c r="N95" s="12"/>
      <c r="O95" s="12"/>
      <c r="P95" s="12"/>
      <c r="Q95" s="12"/>
      <c r="R95" s="12"/>
      <c r="S95" s="12"/>
      <c r="T95" s="12"/>
      <c r="U95" s="12"/>
      <c r="V95" s="12"/>
      <c r="W95" s="12"/>
      <c r="X95" s="12"/>
      <c r="Y95" s="12"/>
      <c r="Z95" s="12"/>
      <c r="AA95" s="12"/>
      <c r="AB95" s="12"/>
      <c r="AC95" s="12"/>
      <c r="AD95" s="12"/>
      <c r="AE95" s="62"/>
      <c r="AF95" s="87"/>
      <c r="AG95" s="57"/>
    </row>
    <row r="96" spans="3:33" x14ac:dyDescent="0.25">
      <c r="C96" s="71"/>
      <c r="E96" s="12"/>
      <c r="F96" s="12"/>
      <c r="G96" s="71"/>
      <c r="H96" s="71"/>
      <c r="I96" s="72"/>
      <c r="J96" s="12"/>
      <c r="K96" s="12"/>
      <c r="L96" s="12"/>
      <c r="M96" s="12"/>
      <c r="N96" s="12"/>
      <c r="O96" s="12"/>
      <c r="P96" s="12"/>
      <c r="Q96" s="12"/>
      <c r="R96" s="12"/>
      <c r="S96" s="12"/>
      <c r="T96" s="12"/>
      <c r="U96" s="12"/>
      <c r="V96" s="12"/>
      <c r="W96" s="12"/>
      <c r="X96" s="12"/>
      <c r="Y96" s="12"/>
      <c r="Z96" s="12"/>
      <c r="AA96" s="12"/>
      <c r="AB96" s="12"/>
      <c r="AC96" s="12"/>
      <c r="AD96" s="12"/>
      <c r="AE96" s="12"/>
      <c r="AF96" s="12"/>
      <c r="AG96" s="12"/>
    </row>
    <row r="97" spans="3:33" x14ac:dyDescent="0.25">
      <c r="C97" s="71"/>
      <c r="D97" s="12"/>
      <c r="E97" s="12"/>
      <c r="F97" s="12"/>
      <c r="G97" s="71"/>
      <c r="H97" s="71"/>
      <c r="I97" s="72"/>
      <c r="J97" s="12"/>
      <c r="K97" s="12"/>
      <c r="L97" s="12"/>
      <c r="M97" s="12"/>
      <c r="N97" s="12"/>
      <c r="O97" s="12"/>
      <c r="P97" s="12"/>
      <c r="Q97" s="12"/>
      <c r="R97" s="12"/>
      <c r="S97" s="12"/>
      <c r="T97" s="12"/>
      <c r="U97" s="12"/>
      <c r="V97" s="12"/>
      <c r="W97" s="12"/>
      <c r="X97" s="12"/>
      <c r="Y97" s="12"/>
      <c r="Z97" s="12"/>
      <c r="AA97" s="12"/>
      <c r="AB97" s="12"/>
      <c r="AC97" s="56"/>
      <c r="AD97" s="56"/>
      <c r="AE97" s="12"/>
      <c r="AF97" s="12"/>
      <c r="AG97" s="12"/>
    </row>
    <row r="98" spans="3:33" x14ac:dyDescent="0.25">
      <c r="C98" s="71"/>
      <c r="D98" s="12"/>
      <c r="E98" s="12"/>
      <c r="F98" s="12"/>
      <c r="G98" s="71"/>
      <c r="H98" s="71"/>
      <c r="J98" s="12"/>
      <c r="K98" s="12"/>
      <c r="L98" s="12"/>
      <c r="M98" s="12"/>
      <c r="N98" s="12"/>
      <c r="O98" s="12"/>
      <c r="P98" s="12"/>
      <c r="Q98" s="12"/>
      <c r="R98" s="12"/>
      <c r="S98" s="12"/>
      <c r="T98" s="12"/>
      <c r="U98" s="12"/>
      <c r="V98" s="12"/>
      <c r="W98" s="12"/>
      <c r="X98" s="12"/>
      <c r="Y98" s="12"/>
      <c r="Z98" s="12"/>
      <c r="AA98" s="12"/>
      <c r="AB98" s="12"/>
      <c r="AC98" s="56"/>
      <c r="AD98" s="56"/>
      <c r="AE98" s="12"/>
      <c r="AF98" s="12"/>
      <c r="AG98" s="12"/>
    </row>
    <row r="99" spans="3:33" x14ac:dyDescent="0.25">
      <c r="C99" s="71"/>
      <c r="D99" s="12"/>
      <c r="E99" s="12"/>
      <c r="F99" s="12"/>
      <c r="G99" s="71"/>
      <c r="H99" s="71"/>
      <c r="I99" s="24"/>
      <c r="J99" s="12"/>
      <c r="K99" s="12"/>
      <c r="L99" s="12"/>
      <c r="M99" s="12"/>
      <c r="N99" s="12"/>
      <c r="O99" s="12"/>
      <c r="P99" s="12"/>
      <c r="Q99" s="12"/>
      <c r="R99" s="12"/>
      <c r="S99" s="12"/>
      <c r="T99" s="12"/>
      <c r="U99" s="12"/>
      <c r="V99" s="12"/>
      <c r="W99" s="12"/>
      <c r="X99" s="12"/>
      <c r="Y99" s="12"/>
      <c r="Z99" s="12"/>
      <c r="AA99" s="12"/>
      <c r="AB99" s="12"/>
      <c r="AC99" s="56"/>
      <c r="AD99" s="56"/>
      <c r="AE99" s="12"/>
      <c r="AF99" s="12"/>
      <c r="AG99" s="12"/>
    </row>
    <row r="100" spans="3:33" x14ac:dyDescent="0.25">
      <c r="C100" s="71"/>
      <c r="D100" s="12"/>
      <c r="E100" s="12"/>
      <c r="F100" s="12"/>
      <c r="G100" s="71"/>
      <c r="H100" s="71"/>
      <c r="I100" s="72"/>
      <c r="J100" s="12"/>
      <c r="K100" s="12"/>
      <c r="L100" s="12"/>
      <c r="M100" s="12"/>
      <c r="N100" s="12"/>
      <c r="O100" s="12"/>
      <c r="P100" s="12"/>
      <c r="Q100" s="12"/>
      <c r="R100" s="12"/>
      <c r="S100" s="12"/>
      <c r="T100" s="12"/>
      <c r="U100" s="12"/>
      <c r="V100" s="12"/>
      <c r="W100" s="12"/>
      <c r="X100" s="12"/>
      <c r="Y100" s="12"/>
      <c r="Z100" s="12"/>
      <c r="AA100" s="12"/>
      <c r="AB100" s="12"/>
      <c r="AC100" s="56"/>
      <c r="AD100" s="56"/>
      <c r="AE100" s="12"/>
      <c r="AF100" s="12"/>
      <c r="AG100" s="12"/>
    </row>
    <row r="101" spans="3:33" x14ac:dyDescent="0.25">
      <c r="C101" s="71"/>
      <c r="D101" s="12"/>
      <c r="E101" s="12"/>
      <c r="F101" s="12"/>
      <c r="G101" s="71"/>
      <c r="H101" s="71"/>
      <c r="J101" s="12"/>
      <c r="K101" s="12"/>
      <c r="L101" s="12"/>
      <c r="M101" s="12"/>
      <c r="N101" s="12"/>
      <c r="O101" s="12"/>
      <c r="P101" s="12"/>
      <c r="Q101" s="12"/>
      <c r="R101" s="12"/>
      <c r="S101" s="12"/>
      <c r="T101" s="12"/>
      <c r="U101" s="12"/>
      <c r="V101" s="12"/>
      <c r="W101" s="12"/>
      <c r="X101" s="12"/>
      <c r="Y101" s="12"/>
      <c r="Z101" s="12"/>
      <c r="AA101" s="12"/>
      <c r="AB101" s="12"/>
      <c r="AC101" s="56"/>
      <c r="AD101" s="56"/>
      <c r="AE101" s="12"/>
      <c r="AF101" s="12"/>
      <c r="AG101" s="12"/>
    </row>
    <row r="102" spans="3:33" x14ac:dyDescent="0.25">
      <c r="D102" s="12"/>
      <c r="E102" s="12"/>
      <c r="F102" s="12"/>
      <c r="G102" s="71"/>
      <c r="H102" s="71"/>
      <c r="J102" s="12"/>
      <c r="K102" s="12"/>
      <c r="L102" s="12"/>
      <c r="M102" s="12"/>
      <c r="N102" s="12"/>
      <c r="O102" s="12"/>
      <c r="P102" s="12"/>
      <c r="Q102" s="12"/>
      <c r="R102" s="12"/>
      <c r="S102" s="12"/>
      <c r="T102" s="12"/>
      <c r="U102" s="12"/>
      <c r="V102" s="12"/>
      <c r="W102" s="12"/>
      <c r="X102" s="12"/>
      <c r="Y102" s="12"/>
      <c r="Z102" s="12"/>
      <c r="AA102" s="12"/>
      <c r="AB102" s="12"/>
      <c r="AC102" s="56"/>
      <c r="AD102" s="56"/>
      <c r="AE102" s="12"/>
      <c r="AF102" s="12"/>
      <c r="AG102" s="12"/>
    </row>
    <row r="103" spans="3:33" ht="15.75" x14ac:dyDescent="0.25">
      <c r="C103" s="162" t="s">
        <v>117</v>
      </c>
      <c r="D103" s="46"/>
      <c r="E103" s="29"/>
      <c r="F103" s="12"/>
      <c r="G103" s="12"/>
      <c r="H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row>
    <row r="104" spans="3:33" ht="15.75" x14ac:dyDescent="0.25">
      <c r="C104" s="145" t="s">
        <v>27</v>
      </c>
      <c r="D104" s="37"/>
      <c r="E104" s="29"/>
      <c r="G104" s="12"/>
      <c r="H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row>
    <row r="105" spans="3:33" ht="15.75" x14ac:dyDescent="0.25">
      <c r="C105" s="40"/>
      <c r="D105" s="116" t="s">
        <v>108</v>
      </c>
      <c r="E105" s="29"/>
      <c r="G105" s="12"/>
      <c r="H105" s="12"/>
      <c r="J105" s="12"/>
      <c r="K105" s="12"/>
      <c r="L105" s="12"/>
      <c r="M105" s="12"/>
      <c r="N105" s="12"/>
      <c r="O105" s="12"/>
      <c r="P105" s="12"/>
      <c r="Q105" s="12"/>
      <c r="R105" s="12"/>
      <c r="S105" s="12"/>
      <c r="T105" s="12"/>
      <c r="U105" s="12"/>
      <c r="V105" s="12"/>
      <c r="W105" s="12"/>
      <c r="X105" s="12"/>
      <c r="Y105" s="12"/>
      <c r="Z105" s="12"/>
      <c r="AA105" s="12"/>
      <c r="AB105" s="12"/>
      <c r="AC105" s="12"/>
      <c r="AD105" s="12"/>
      <c r="AE105" s="12"/>
    </row>
    <row r="106" spans="3:33" ht="15.75" x14ac:dyDescent="0.25">
      <c r="C106" s="40"/>
      <c r="D106" s="32" t="s">
        <v>109</v>
      </c>
      <c r="E106" s="29"/>
      <c r="G106" s="12"/>
      <c r="H106" s="12"/>
      <c r="J106" s="12"/>
      <c r="K106" s="12"/>
      <c r="L106" s="12"/>
      <c r="M106" s="12"/>
      <c r="N106" s="12"/>
      <c r="O106" s="12"/>
      <c r="P106" s="12"/>
      <c r="Q106" s="12"/>
      <c r="R106" s="12"/>
      <c r="S106" s="12"/>
      <c r="T106" s="12"/>
      <c r="U106" s="12"/>
      <c r="V106" s="12"/>
      <c r="W106" s="12"/>
      <c r="X106" s="12"/>
      <c r="Y106" s="12"/>
      <c r="Z106" s="12"/>
      <c r="AA106" s="12"/>
      <c r="AB106" s="12"/>
      <c r="AC106" s="12"/>
      <c r="AD106" s="12"/>
      <c r="AE106" s="12"/>
    </row>
    <row r="107" spans="3:33" ht="15.75" x14ac:dyDescent="0.25">
      <c r="C107" s="40"/>
      <c r="D107" s="163" t="s">
        <v>110</v>
      </c>
      <c r="E107" s="29"/>
      <c r="G107" s="12"/>
      <c r="H107" s="12"/>
      <c r="J107" s="12"/>
      <c r="K107" s="12"/>
      <c r="L107" s="12"/>
      <c r="M107" s="12"/>
      <c r="N107" s="12"/>
      <c r="O107" s="12"/>
      <c r="P107" s="12"/>
      <c r="Q107" s="12"/>
      <c r="R107" s="12"/>
      <c r="S107" s="12"/>
      <c r="T107" s="12"/>
      <c r="U107" s="12"/>
      <c r="V107" s="12"/>
      <c r="W107" s="12"/>
      <c r="X107" s="12"/>
      <c r="Y107" s="12"/>
      <c r="Z107" s="12"/>
      <c r="AA107" s="12"/>
      <c r="AB107" s="12"/>
      <c r="AC107" s="12"/>
      <c r="AD107" s="12"/>
      <c r="AE107" s="12"/>
    </row>
    <row r="108" spans="3:33" ht="12" customHeight="1" x14ac:dyDescent="0.25">
      <c r="C108" s="40"/>
      <c r="D108" s="164" t="s">
        <v>28</v>
      </c>
      <c r="E108" s="29"/>
      <c r="G108" s="12"/>
      <c r="H108" s="29"/>
      <c r="I108" s="33" t="s">
        <v>118</v>
      </c>
      <c r="J108" s="29"/>
      <c r="K108" s="12"/>
      <c r="L108" s="12"/>
      <c r="M108" s="12"/>
      <c r="N108" s="12"/>
      <c r="O108" s="12"/>
      <c r="P108" s="12"/>
      <c r="R108" s="12"/>
      <c r="S108" s="12"/>
      <c r="T108" s="12"/>
      <c r="U108" s="12"/>
      <c r="V108" s="12"/>
      <c r="W108" s="12"/>
      <c r="X108" s="12"/>
      <c r="Y108" s="12"/>
      <c r="Z108" s="12"/>
      <c r="AA108" s="12"/>
      <c r="AB108" s="12"/>
      <c r="AC108" s="12"/>
      <c r="AD108" s="12"/>
      <c r="AE108" s="12"/>
    </row>
    <row r="109" spans="3:33" ht="15.75" x14ac:dyDescent="0.25">
      <c r="C109" s="40"/>
      <c r="D109" s="165" t="s">
        <v>111</v>
      </c>
      <c r="E109" s="29"/>
      <c r="F109" s="12"/>
      <c r="G109" s="12"/>
      <c r="H109" s="29"/>
      <c r="I109" s="166" t="s">
        <v>119</v>
      </c>
      <c r="J109" s="29"/>
      <c r="K109" s="12"/>
      <c r="L109" s="12"/>
      <c r="M109" s="12"/>
      <c r="N109" s="12"/>
      <c r="O109" s="12"/>
      <c r="P109" s="12"/>
      <c r="R109" s="12"/>
      <c r="S109" s="12"/>
      <c r="T109" s="12"/>
      <c r="U109" s="12"/>
      <c r="V109" s="12"/>
      <c r="W109" s="12"/>
      <c r="X109" s="12"/>
      <c r="Y109" s="12"/>
      <c r="Z109" s="12"/>
      <c r="AA109" s="12"/>
      <c r="AB109" s="12"/>
      <c r="AC109" s="12"/>
      <c r="AD109" s="12"/>
      <c r="AE109" s="12"/>
    </row>
    <row r="110" spans="3:33" x14ac:dyDescent="0.25">
      <c r="E110" s="64"/>
      <c r="F110" s="64"/>
      <c r="G110" s="64"/>
      <c r="H110" s="64"/>
      <c r="J110" s="12"/>
      <c r="K110" s="12"/>
      <c r="L110" s="12"/>
      <c r="M110" s="12"/>
      <c r="N110" s="12"/>
      <c r="O110" s="12"/>
      <c r="P110" s="12"/>
      <c r="R110" s="12"/>
      <c r="S110" s="12"/>
      <c r="T110" s="12"/>
      <c r="U110" s="12"/>
      <c r="V110" s="12"/>
      <c r="W110" s="12"/>
      <c r="X110" s="12"/>
      <c r="Y110" s="12"/>
      <c r="Z110" s="12"/>
      <c r="AA110" s="12"/>
      <c r="AB110" s="12"/>
      <c r="AC110" s="12"/>
      <c r="AD110" s="12"/>
      <c r="AE110" s="12"/>
    </row>
    <row r="111" spans="3:33" x14ac:dyDescent="0.25">
      <c r="C111" s="89"/>
      <c r="E111" s="64"/>
      <c r="F111" s="64"/>
      <c r="G111" s="64"/>
      <c r="H111" s="64"/>
      <c r="J111" s="12"/>
      <c r="K111" s="12"/>
      <c r="L111" s="12"/>
      <c r="M111" s="12"/>
      <c r="N111" s="12"/>
      <c r="O111" s="12"/>
      <c r="P111" s="12"/>
      <c r="R111" s="12"/>
      <c r="S111" s="12"/>
      <c r="T111" s="12"/>
      <c r="U111" s="12"/>
      <c r="V111" s="12"/>
      <c r="W111" s="12"/>
      <c r="X111" s="12"/>
      <c r="Y111" s="12"/>
      <c r="Z111" s="12"/>
      <c r="AA111" s="12"/>
      <c r="AB111" s="12"/>
      <c r="AC111" s="12"/>
      <c r="AD111" s="12"/>
      <c r="AE111" s="12"/>
    </row>
    <row r="112" spans="3:33" x14ac:dyDescent="0.25">
      <c r="C112" s="89"/>
      <c r="E112" s="64"/>
      <c r="F112" s="64"/>
      <c r="G112" s="64"/>
      <c r="H112" s="64"/>
      <c r="I112" s="90"/>
      <c r="J112" s="12"/>
      <c r="K112" s="12"/>
      <c r="L112" s="12"/>
      <c r="M112" s="12"/>
      <c r="N112" s="12"/>
      <c r="O112" s="12"/>
      <c r="P112" s="12"/>
      <c r="R112" s="12"/>
      <c r="S112" s="12"/>
      <c r="T112" s="12"/>
      <c r="U112" s="12"/>
      <c r="V112" s="12"/>
      <c r="W112" s="12"/>
      <c r="X112" s="12"/>
      <c r="Y112" s="12"/>
      <c r="Z112" s="12"/>
      <c r="AA112" s="12"/>
      <c r="AB112" s="12"/>
      <c r="AC112" s="12"/>
      <c r="AD112" s="12"/>
      <c r="AE112" s="12"/>
    </row>
    <row r="113" spans="3:31" x14ac:dyDescent="0.25">
      <c r="C113" s="89"/>
      <c r="D113" s="91"/>
      <c r="E113" s="64"/>
      <c r="F113" s="64"/>
      <c r="G113" s="64"/>
      <c r="H113" s="64"/>
      <c r="I113" s="90"/>
      <c r="J113" s="12"/>
      <c r="K113" s="12"/>
      <c r="L113" s="12"/>
      <c r="M113" s="12"/>
      <c r="N113" s="12"/>
      <c r="O113" s="12"/>
      <c r="P113" s="12"/>
      <c r="Q113" s="12"/>
      <c r="R113" s="12"/>
      <c r="S113" s="12"/>
      <c r="T113" s="12"/>
      <c r="U113" s="12"/>
      <c r="V113" s="12"/>
      <c r="W113" s="12"/>
      <c r="X113" s="12"/>
      <c r="Y113" s="12"/>
      <c r="Z113" s="12"/>
      <c r="AA113" s="12"/>
      <c r="AB113" s="12"/>
      <c r="AC113" s="12"/>
      <c r="AD113" s="12"/>
      <c r="AE113" s="12"/>
    </row>
    <row r="114" spans="3:31" x14ac:dyDescent="0.25">
      <c r="C114" s="89"/>
      <c r="D114" s="92"/>
      <c r="E114" s="93"/>
      <c r="F114" s="93"/>
      <c r="G114" s="64"/>
      <c r="H114" s="64"/>
      <c r="I114" s="90"/>
      <c r="J114" s="12"/>
      <c r="K114" s="12"/>
      <c r="L114" s="12"/>
      <c r="M114" s="12"/>
      <c r="N114" s="12"/>
      <c r="O114" s="12"/>
      <c r="P114" s="12"/>
      <c r="Q114" s="12"/>
      <c r="R114" s="12"/>
      <c r="S114" s="12"/>
      <c r="T114" s="12"/>
      <c r="U114" s="12"/>
      <c r="V114" s="12"/>
      <c r="W114" s="12"/>
      <c r="X114" s="12"/>
      <c r="Y114" s="12"/>
      <c r="Z114" s="12"/>
      <c r="AA114" s="12"/>
      <c r="AB114" s="12"/>
      <c r="AC114" s="12"/>
      <c r="AD114" s="12"/>
      <c r="AE114" s="12"/>
    </row>
    <row r="115" spans="3:31" x14ac:dyDescent="0.25">
      <c r="C115" s="89"/>
      <c r="D115" s="92"/>
      <c r="E115" s="93"/>
      <c r="F115" s="93"/>
      <c r="G115" s="64"/>
      <c r="H115" s="64"/>
      <c r="I115" s="94"/>
      <c r="J115" s="12"/>
      <c r="K115" s="12"/>
      <c r="L115" s="12"/>
      <c r="M115" s="12"/>
      <c r="N115" s="12"/>
      <c r="O115" s="12"/>
      <c r="P115" s="12"/>
      <c r="Q115" s="12"/>
      <c r="R115" s="12"/>
      <c r="S115" s="12"/>
      <c r="T115" s="12"/>
      <c r="U115" s="12"/>
      <c r="V115" s="12"/>
      <c r="W115" s="12"/>
      <c r="X115" s="12"/>
      <c r="Y115" s="12"/>
      <c r="Z115" s="12"/>
      <c r="AA115" s="12"/>
      <c r="AB115" s="12"/>
      <c r="AC115" s="12"/>
      <c r="AD115" s="12"/>
      <c r="AE115" s="12"/>
    </row>
    <row r="116" spans="3:31" x14ac:dyDescent="0.25">
      <c r="C116" s="89"/>
      <c r="D116" s="91"/>
      <c r="E116" s="95"/>
      <c r="F116" s="96"/>
      <c r="G116" s="64"/>
      <c r="H116" s="96"/>
      <c r="I116" s="97"/>
      <c r="J116" s="98"/>
      <c r="K116" s="98"/>
      <c r="L116" s="98"/>
      <c r="M116" s="98"/>
      <c r="N116" s="98"/>
      <c r="O116" s="98"/>
      <c r="P116" s="98"/>
      <c r="Q116" s="98"/>
      <c r="R116" s="98"/>
      <c r="S116" s="98"/>
      <c r="T116" s="98"/>
      <c r="U116" s="98"/>
      <c r="V116" s="98"/>
      <c r="W116" s="98"/>
      <c r="X116" s="98"/>
      <c r="Y116" s="98"/>
      <c r="Z116" s="98"/>
      <c r="AA116" s="99"/>
      <c r="AB116" s="12"/>
      <c r="AC116" s="12"/>
      <c r="AD116" s="12"/>
      <c r="AE116" s="12"/>
    </row>
    <row r="117" spans="3:31" ht="12.75" customHeight="1" x14ac:dyDescent="0.25">
      <c r="C117" s="89"/>
      <c r="D117" s="91"/>
      <c r="E117" s="64"/>
      <c r="F117" s="96"/>
      <c r="G117" s="64"/>
      <c r="H117" s="96"/>
      <c r="I117" s="97"/>
      <c r="J117" s="12"/>
      <c r="K117" s="12"/>
      <c r="L117" s="12"/>
      <c r="M117" s="12"/>
      <c r="N117" s="12"/>
      <c r="O117" s="12"/>
      <c r="P117" s="12"/>
      <c r="Q117" s="12"/>
      <c r="R117" s="12"/>
      <c r="S117" s="12"/>
      <c r="T117" s="12"/>
      <c r="U117" s="12"/>
      <c r="V117" s="12"/>
      <c r="W117" s="12"/>
      <c r="X117" s="12"/>
      <c r="Y117" s="12"/>
      <c r="Z117" s="12"/>
      <c r="AA117" s="99"/>
      <c r="AB117" s="12"/>
      <c r="AC117" s="12"/>
      <c r="AD117" s="12"/>
      <c r="AE117" s="12"/>
    </row>
    <row r="118" spans="3:31" ht="12.75" customHeight="1" x14ac:dyDescent="0.25">
      <c r="C118" s="89"/>
      <c r="D118" s="91"/>
      <c r="E118" s="64" t="str">
        <f t="shared" ref="E118:E126" si="2">E65</f>
        <v>Maximise Business Value</v>
      </c>
      <c r="F118" s="100">
        <f>(2*I17+2*I18+2*I19+2*I20+I22+I23+I24+I25)/12</f>
        <v>0</v>
      </c>
      <c r="G118" s="64"/>
      <c r="H118" s="101"/>
      <c r="I118" s="100"/>
      <c r="J118" s="12"/>
      <c r="K118" s="12"/>
      <c r="L118" s="12"/>
      <c r="M118" s="12"/>
      <c r="N118" s="12"/>
      <c r="O118" s="12"/>
      <c r="P118" s="12"/>
      <c r="Q118" s="12"/>
      <c r="R118" s="12"/>
      <c r="S118" s="12"/>
      <c r="T118" s="12"/>
      <c r="U118" s="12"/>
      <c r="V118" s="12"/>
      <c r="W118" s="12"/>
      <c r="X118" s="12"/>
      <c r="Y118" s="12"/>
      <c r="Z118" s="12"/>
      <c r="AA118" s="99"/>
      <c r="AB118" s="12"/>
      <c r="AC118" s="12"/>
      <c r="AD118" s="12"/>
      <c r="AE118" s="12"/>
    </row>
    <row r="119" spans="3:31" ht="12.75" customHeight="1" x14ac:dyDescent="0.25">
      <c r="C119" s="89"/>
      <c r="D119" s="91"/>
      <c r="E119" s="64" t="str">
        <f t="shared" si="2"/>
        <v>Professionalising the business</v>
      </c>
      <c r="F119" s="100">
        <f>(2*I21+2*I22+2*I23+2*I24+2*I25+2*I26+I33+I35+I37+I38+I44+I45)/18</f>
        <v>0</v>
      </c>
      <c r="G119" s="64"/>
      <c r="H119" s="101"/>
      <c r="I119" s="97"/>
      <c r="J119" s="12"/>
      <c r="K119" s="12"/>
      <c r="L119" s="12"/>
      <c r="M119" s="12"/>
      <c r="N119" s="12"/>
      <c r="O119" s="12"/>
      <c r="P119" s="12"/>
      <c r="Q119" s="12"/>
      <c r="R119" s="12"/>
      <c r="S119" s="12"/>
      <c r="T119" s="12"/>
      <c r="U119" s="12"/>
      <c r="V119" s="12"/>
      <c r="W119" s="12"/>
      <c r="X119" s="12"/>
      <c r="Y119" s="12"/>
      <c r="Z119" s="12"/>
      <c r="AA119" s="64"/>
      <c r="AB119" s="12"/>
      <c r="AC119" s="64"/>
      <c r="AD119" s="64"/>
      <c r="AE119" s="64"/>
    </row>
    <row r="120" spans="3:31" ht="12.75" customHeight="1" x14ac:dyDescent="0.25">
      <c r="C120" s="89"/>
      <c r="D120" s="91"/>
      <c r="E120" s="64" t="str">
        <f t="shared" si="2"/>
        <v>Effective Teams</v>
      </c>
      <c r="F120" s="100">
        <f>(I23+I26+2*I27+2*I28+I30+I31+I38+I39)/10</f>
        <v>0</v>
      </c>
      <c r="G120" s="64"/>
      <c r="H120" s="101"/>
      <c r="I120" s="94"/>
      <c r="J120" s="12"/>
      <c r="K120" s="12"/>
      <c r="L120" s="12"/>
      <c r="M120" s="12"/>
      <c r="N120" s="12"/>
      <c r="O120" s="12"/>
      <c r="P120" s="12"/>
      <c r="Q120" s="12"/>
      <c r="R120" s="12"/>
      <c r="S120" s="12"/>
      <c r="T120" s="12"/>
      <c r="U120" s="12"/>
      <c r="V120" s="12"/>
      <c r="W120" s="12"/>
      <c r="X120" s="12"/>
      <c r="Y120" s="12"/>
      <c r="Z120" s="12"/>
      <c r="AA120" s="64"/>
      <c r="AB120" s="12"/>
      <c r="AC120" s="64"/>
      <c r="AD120" s="64"/>
      <c r="AE120" s="64"/>
    </row>
    <row r="121" spans="3:31" ht="12.75" customHeight="1" x14ac:dyDescent="0.25">
      <c r="C121" s="89"/>
      <c r="D121" s="91"/>
      <c r="E121" s="64" t="str">
        <f t="shared" si="2"/>
        <v>Communication &amp; Conflict Management</v>
      </c>
      <c r="F121" s="100">
        <f>(I21+I26+I27+I28+2*I29+2*I30+2*I31+I32+I33+I35)/13</f>
        <v>0</v>
      </c>
      <c r="G121" s="64"/>
      <c r="H121" s="101"/>
      <c r="I121" s="94"/>
      <c r="J121" s="12"/>
      <c r="K121" s="12"/>
      <c r="L121" s="12"/>
      <c r="M121" s="12"/>
      <c r="N121" s="12"/>
      <c r="O121" s="12"/>
      <c r="P121" s="12"/>
      <c r="Q121" s="12"/>
      <c r="R121" s="12"/>
      <c r="S121" s="12"/>
      <c r="T121" s="12"/>
      <c r="U121" s="12"/>
      <c r="V121" s="12"/>
      <c r="W121" s="12"/>
      <c r="X121" s="12"/>
      <c r="Y121" s="12"/>
      <c r="Z121" s="12"/>
      <c r="AA121" s="64"/>
      <c r="AB121" s="12"/>
      <c r="AC121" s="64"/>
      <c r="AD121" s="64"/>
      <c r="AE121" s="64"/>
    </row>
    <row r="122" spans="3:31" ht="12.75" customHeight="1" x14ac:dyDescent="0.25">
      <c r="C122" s="89"/>
      <c r="D122" s="91"/>
      <c r="E122" s="64" t="str">
        <f t="shared" si="2"/>
        <v>Documented Family Rules</v>
      </c>
      <c r="F122" s="100">
        <f>(I26+I28+I29+I30+I31+2*I32+2*I33+2*I34+2*I35+I39)/14</f>
        <v>0</v>
      </c>
      <c r="G122" s="64"/>
      <c r="H122" s="101"/>
      <c r="I122" s="94"/>
      <c r="J122" s="12"/>
      <c r="K122" s="12"/>
      <c r="L122" s="12"/>
      <c r="M122" s="12"/>
      <c r="N122" s="12"/>
      <c r="O122" s="12"/>
      <c r="P122" s="12"/>
      <c r="Q122" s="12"/>
      <c r="R122" s="12"/>
      <c r="S122" s="12"/>
      <c r="T122" s="12"/>
      <c r="U122" s="12"/>
      <c r="V122" s="12"/>
      <c r="W122" s="12"/>
      <c r="X122" s="12"/>
      <c r="Y122" s="12"/>
      <c r="Z122" s="12"/>
      <c r="AA122" s="64"/>
      <c r="AB122" s="12"/>
      <c r="AC122" s="64"/>
      <c r="AD122" s="64"/>
      <c r="AE122" s="64"/>
    </row>
    <row r="123" spans="3:31" ht="12.75" customHeight="1" x14ac:dyDescent="0.25">
      <c r="C123" s="89"/>
      <c r="D123" s="91"/>
      <c r="E123" s="64" t="str">
        <f t="shared" si="2"/>
        <v>Succession Planning</v>
      </c>
      <c r="F123" s="100">
        <f>(I24+I28+I30+I31+2*I36+2*I37+I39+I40+I42+I43+I46)/13</f>
        <v>0</v>
      </c>
      <c r="G123" s="64"/>
      <c r="H123" s="101"/>
      <c r="I123" s="97"/>
      <c r="J123" s="12"/>
      <c r="K123" s="12"/>
      <c r="L123" s="12"/>
      <c r="M123" s="12"/>
      <c r="N123" s="12"/>
      <c r="O123" s="12"/>
      <c r="P123" s="12"/>
      <c r="Q123" s="12"/>
      <c r="R123" s="12"/>
      <c r="S123" s="12"/>
      <c r="T123" s="12"/>
      <c r="U123" s="12"/>
      <c r="V123" s="12"/>
      <c r="W123" s="12"/>
      <c r="X123" s="12"/>
      <c r="Y123" s="12"/>
      <c r="Z123" s="12"/>
      <c r="AA123" s="64"/>
      <c r="AB123" s="12"/>
      <c r="AC123" s="64"/>
      <c r="AD123" s="64"/>
      <c r="AE123" s="64"/>
    </row>
    <row r="124" spans="3:31" ht="12.75" customHeight="1" x14ac:dyDescent="0.25">
      <c r="C124" s="89"/>
      <c r="D124" s="91"/>
      <c r="E124" s="64" t="str">
        <f t="shared" si="2"/>
        <v>Leadership Development</v>
      </c>
      <c r="F124" s="100">
        <f>(I26+I27+I31+I32+I36+2*I38+2*I39+2*I40)/11</f>
        <v>0</v>
      </c>
      <c r="G124" s="64"/>
      <c r="H124" s="101"/>
      <c r="I124" s="97"/>
      <c r="J124" s="12"/>
      <c r="K124" s="12"/>
      <c r="L124" s="12"/>
      <c r="M124" s="12"/>
      <c r="N124" s="12"/>
      <c r="O124" s="12"/>
      <c r="P124" s="12"/>
      <c r="Q124" s="12"/>
      <c r="R124" s="12"/>
      <c r="S124" s="12"/>
      <c r="T124" s="12"/>
      <c r="U124" s="12"/>
      <c r="V124" s="12"/>
      <c r="W124" s="12"/>
      <c r="X124" s="12"/>
      <c r="Y124" s="12"/>
      <c r="Z124" s="12"/>
      <c r="AA124" s="70"/>
      <c r="AB124" s="12"/>
      <c r="AC124" s="64"/>
      <c r="AD124" s="64"/>
      <c r="AE124" s="64"/>
    </row>
    <row r="125" spans="3:31" ht="12.75" customHeight="1" x14ac:dyDescent="0.25">
      <c r="C125" s="89"/>
      <c r="D125" s="91"/>
      <c r="E125" s="64" t="str">
        <f t="shared" si="2"/>
        <v>Personal Retirement Planning</v>
      </c>
      <c r="F125" s="100">
        <f>(I23+I24+I34+I36+I37+2*I41+2*I42+2*I43+I46)/12</f>
        <v>0</v>
      </c>
      <c r="G125" s="64"/>
      <c r="H125" s="101"/>
      <c r="I125" s="97"/>
      <c r="J125" s="12"/>
      <c r="K125" s="12"/>
      <c r="L125" s="12"/>
      <c r="M125" s="12"/>
      <c r="N125" s="12"/>
      <c r="O125" s="12"/>
      <c r="P125" s="12"/>
      <c r="Q125" s="12"/>
      <c r="R125" s="12"/>
      <c r="S125" s="12"/>
      <c r="T125" s="12"/>
      <c r="U125" s="12"/>
      <c r="V125" s="12"/>
      <c r="W125" s="12"/>
      <c r="X125" s="12"/>
      <c r="Y125" s="12"/>
      <c r="Z125" s="12"/>
      <c r="AA125" s="70"/>
      <c r="AB125" s="12"/>
      <c r="AC125" s="64"/>
      <c r="AD125" s="64"/>
      <c r="AE125" s="64"/>
    </row>
    <row r="126" spans="3:31" ht="12.75" customHeight="1" x14ac:dyDescent="0.25">
      <c r="C126" s="89"/>
      <c r="D126" s="91"/>
      <c r="E126" s="64" t="str">
        <f t="shared" si="2"/>
        <v>Contingency Planning</v>
      </c>
      <c r="F126" s="100">
        <f>(I20+I21+I22+I24+I25+I36+I37+I40+2*I44+2*I45+2*I46)/14</f>
        <v>0</v>
      </c>
      <c r="G126" s="64"/>
      <c r="H126" s="101"/>
      <c r="I126" s="97"/>
      <c r="J126" s="12"/>
      <c r="K126" s="12"/>
      <c r="L126" s="12"/>
      <c r="M126" s="12"/>
      <c r="N126" s="12"/>
      <c r="O126" s="12"/>
      <c r="P126" s="12"/>
      <c r="Q126" s="12"/>
      <c r="R126" s="12"/>
      <c r="S126" s="12"/>
      <c r="T126" s="12"/>
      <c r="U126" s="12"/>
      <c r="V126" s="12"/>
      <c r="W126" s="12"/>
      <c r="X126" s="12"/>
      <c r="Y126" s="12"/>
      <c r="Z126" s="12"/>
      <c r="AA126" s="70"/>
      <c r="AB126" s="12"/>
      <c r="AC126" s="64"/>
      <c r="AD126" s="64"/>
      <c r="AE126" s="64"/>
    </row>
    <row r="127" spans="3:31" ht="12.75" customHeight="1" x14ac:dyDescent="0.25">
      <c r="C127" s="89"/>
      <c r="D127" s="91"/>
      <c r="E127" s="64"/>
      <c r="F127" s="100"/>
      <c r="G127" s="101"/>
      <c r="H127" s="64"/>
      <c r="I127" s="97"/>
      <c r="J127" s="12"/>
      <c r="K127" s="12"/>
      <c r="L127" s="12"/>
      <c r="M127" s="12"/>
      <c r="N127" s="12"/>
      <c r="O127" s="12"/>
      <c r="P127" s="12"/>
      <c r="Q127" s="12"/>
      <c r="R127" s="12"/>
      <c r="S127" s="12"/>
      <c r="T127" s="12"/>
      <c r="U127" s="12"/>
      <c r="V127" s="12"/>
      <c r="W127" s="12"/>
      <c r="X127" s="12"/>
      <c r="Y127" s="12"/>
      <c r="Z127" s="12"/>
      <c r="AA127" s="70"/>
      <c r="AB127" s="12"/>
      <c r="AC127" s="64"/>
      <c r="AD127" s="64"/>
      <c r="AE127" s="64"/>
    </row>
    <row r="128" spans="3:31" ht="12.75" customHeight="1" x14ac:dyDescent="0.25">
      <c r="C128" s="89"/>
      <c r="D128" s="92"/>
      <c r="E128" s="93"/>
      <c r="F128" s="102"/>
      <c r="G128" s="101"/>
      <c r="H128" s="96"/>
      <c r="I128" s="97"/>
      <c r="J128" s="12"/>
      <c r="K128" s="12"/>
      <c r="L128" s="12"/>
      <c r="M128" s="12"/>
      <c r="N128" s="12"/>
      <c r="O128" s="12"/>
      <c r="P128" s="12"/>
      <c r="Q128" s="12"/>
      <c r="R128" s="12"/>
      <c r="S128" s="12"/>
      <c r="T128" s="12"/>
      <c r="U128" s="12"/>
      <c r="V128" s="12"/>
      <c r="W128" s="12"/>
      <c r="X128" s="12"/>
      <c r="Y128" s="12"/>
      <c r="Z128" s="12"/>
      <c r="AA128" s="70"/>
      <c r="AB128" s="12"/>
      <c r="AC128" s="64"/>
      <c r="AD128" s="64"/>
      <c r="AE128" s="64"/>
    </row>
    <row r="129" spans="3:32" ht="12.75" customHeight="1" x14ac:dyDescent="0.25">
      <c r="C129" s="89"/>
      <c r="D129" s="91"/>
      <c r="E129" s="64"/>
      <c r="F129" s="100"/>
      <c r="G129" s="100"/>
      <c r="H129" s="101"/>
      <c r="I129" s="97"/>
      <c r="J129" s="98"/>
      <c r="K129" s="98"/>
      <c r="L129" s="98"/>
      <c r="M129" s="98"/>
      <c r="N129" s="98"/>
      <c r="O129" s="98"/>
      <c r="P129" s="98"/>
      <c r="Q129" s="98"/>
      <c r="R129" s="98"/>
      <c r="S129" s="98"/>
      <c r="T129" s="98"/>
      <c r="U129" s="98"/>
      <c r="V129" s="98"/>
      <c r="W129" s="98"/>
      <c r="X129" s="98"/>
      <c r="Y129" s="98"/>
      <c r="Z129" s="98"/>
      <c r="AA129" s="103"/>
      <c r="AB129" s="12"/>
      <c r="AC129" s="64"/>
      <c r="AD129" s="64"/>
      <c r="AE129" s="64"/>
      <c r="AF129" s="66"/>
    </row>
    <row r="130" spans="3:32" x14ac:dyDescent="0.25">
      <c r="C130" s="56"/>
      <c r="D130" s="18"/>
      <c r="E130" s="12"/>
      <c r="F130" s="12"/>
      <c r="G130" s="12"/>
      <c r="H130" s="12"/>
      <c r="I130" s="48"/>
      <c r="J130" s="12"/>
      <c r="K130" s="12"/>
      <c r="L130" s="12"/>
      <c r="M130" s="12"/>
      <c r="N130" s="12"/>
      <c r="O130" s="12"/>
      <c r="P130" s="12"/>
      <c r="Q130" s="12"/>
      <c r="R130" s="12"/>
      <c r="S130" s="12"/>
      <c r="T130" s="12"/>
      <c r="U130" s="12"/>
      <c r="V130" s="12"/>
      <c r="W130" s="12"/>
      <c r="X130" s="12"/>
      <c r="Y130" s="12"/>
      <c r="Z130" s="12"/>
      <c r="AA130" s="103"/>
      <c r="AB130" s="12"/>
      <c r="AC130" s="64"/>
      <c r="AD130" s="64"/>
      <c r="AE130" s="64"/>
      <c r="AF130" s="66"/>
    </row>
    <row r="131" spans="3:32" x14ac:dyDescent="0.25">
      <c r="C131" s="56"/>
      <c r="D131" s="18"/>
      <c r="E131" s="12"/>
      <c r="F131" s="12"/>
      <c r="G131" s="12"/>
      <c r="H131" s="12"/>
      <c r="I131" s="48"/>
      <c r="J131" s="12"/>
      <c r="K131" s="12"/>
      <c r="L131" s="12"/>
      <c r="M131" s="12"/>
      <c r="N131" s="12"/>
      <c r="O131" s="12"/>
      <c r="P131" s="12"/>
      <c r="Q131" s="12"/>
      <c r="R131" s="12"/>
      <c r="S131" s="12"/>
      <c r="T131" s="12"/>
      <c r="U131" s="12"/>
      <c r="V131" s="12"/>
      <c r="W131" s="12"/>
      <c r="X131" s="12"/>
      <c r="Y131" s="12"/>
      <c r="Z131" s="12"/>
      <c r="AA131" s="103"/>
      <c r="AB131" s="12"/>
      <c r="AC131" s="64"/>
      <c r="AD131" s="64"/>
      <c r="AE131" s="64"/>
      <c r="AF131" s="66"/>
    </row>
    <row r="132" spans="3:32" x14ac:dyDescent="0.25">
      <c r="C132" s="56"/>
      <c r="D132" s="18"/>
      <c r="E132" s="99"/>
      <c r="F132" s="12"/>
      <c r="G132" s="12"/>
      <c r="H132" s="12"/>
      <c r="I132" s="48"/>
      <c r="J132" s="12"/>
      <c r="K132" s="12"/>
      <c r="L132" s="12"/>
      <c r="M132" s="12"/>
      <c r="N132" s="12"/>
      <c r="O132" s="12"/>
      <c r="P132" s="12"/>
      <c r="Q132" s="12"/>
      <c r="R132" s="12"/>
      <c r="S132" s="12"/>
      <c r="T132" s="12"/>
      <c r="U132" s="12"/>
      <c r="V132" s="12"/>
      <c r="W132" s="12"/>
      <c r="X132" s="12"/>
      <c r="Y132" s="12"/>
      <c r="Z132" s="12"/>
      <c r="AA132" s="103"/>
      <c r="AB132" s="12"/>
      <c r="AC132" s="64"/>
      <c r="AD132" s="64"/>
      <c r="AE132" s="64"/>
      <c r="AF132" s="66"/>
    </row>
    <row r="133" spans="3:32" x14ac:dyDescent="0.25">
      <c r="C133" s="56"/>
      <c r="D133" s="18"/>
      <c r="E133" s="99"/>
      <c r="F133" s="12"/>
      <c r="G133" s="12"/>
      <c r="H133" s="12"/>
      <c r="I133" s="48"/>
      <c r="J133" s="12"/>
      <c r="K133" s="12"/>
      <c r="L133" s="12"/>
      <c r="M133" s="12"/>
      <c r="N133" s="12"/>
      <c r="O133" s="12"/>
      <c r="P133" s="12"/>
      <c r="Q133" s="12"/>
      <c r="R133" s="12"/>
      <c r="S133" s="12"/>
      <c r="T133" s="12"/>
      <c r="U133" s="12"/>
      <c r="V133" s="12"/>
      <c r="W133" s="12"/>
      <c r="X133" s="12"/>
      <c r="Y133" s="12"/>
      <c r="Z133" s="12"/>
      <c r="AA133" s="103"/>
      <c r="AB133" s="12"/>
      <c r="AC133" s="64"/>
      <c r="AD133" s="64"/>
      <c r="AE133" s="64"/>
      <c r="AF133" s="66"/>
    </row>
    <row r="134" spans="3:32" x14ac:dyDescent="0.25">
      <c r="C134" s="56"/>
      <c r="D134" s="18"/>
      <c r="E134" s="99"/>
      <c r="F134" s="12"/>
      <c r="G134" s="12"/>
      <c r="H134" s="12"/>
      <c r="I134" s="48"/>
      <c r="J134" s="12"/>
      <c r="K134" s="12"/>
      <c r="L134" s="12"/>
      <c r="M134" s="12"/>
      <c r="N134" s="12"/>
      <c r="O134" s="12"/>
      <c r="P134" s="12"/>
      <c r="Q134" s="12"/>
      <c r="R134" s="12"/>
      <c r="S134" s="12"/>
      <c r="T134" s="12"/>
      <c r="U134" s="12"/>
      <c r="V134" s="12"/>
      <c r="W134" s="12"/>
      <c r="X134" s="12"/>
      <c r="Y134" s="12"/>
      <c r="Z134" s="12"/>
      <c r="AA134" s="103"/>
      <c r="AB134" s="12"/>
      <c r="AC134" s="64"/>
      <c r="AD134" s="64"/>
      <c r="AE134" s="64"/>
      <c r="AF134" s="66"/>
    </row>
    <row r="135" spans="3:32" x14ac:dyDescent="0.25">
      <c r="C135" s="56"/>
      <c r="D135" s="18"/>
      <c r="E135" s="99"/>
      <c r="F135" s="12"/>
      <c r="G135" s="12"/>
      <c r="H135" s="12"/>
      <c r="I135" s="48"/>
      <c r="J135" s="12"/>
      <c r="K135" s="12"/>
      <c r="L135" s="12"/>
      <c r="M135" s="12"/>
      <c r="N135" s="12"/>
      <c r="O135" s="12"/>
      <c r="P135" s="12"/>
      <c r="Q135" s="12"/>
      <c r="R135" s="12"/>
      <c r="S135" s="12"/>
      <c r="T135" s="12"/>
      <c r="U135" s="12"/>
      <c r="V135" s="12"/>
      <c r="W135" s="12"/>
      <c r="X135" s="12"/>
      <c r="Y135" s="12"/>
      <c r="Z135" s="12"/>
      <c r="AA135" s="103"/>
      <c r="AB135" s="12"/>
      <c r="AC135" s="64"/>
      <c r="AD135" s="64"/>
      <c r="AE135" s="64"/>
      <c r="AF135" s="66"/>
    </row>
    <row r="136" spans="3:32" x14ac:dyDescent="0.25">
      <c r="C136" s="56"/>
      <c r="D136" s="18"/>
      <c r="E136" s="99"/>
      <c r="F136" s="12"/>
      <c r="G136" s="12"/>
      <c r="H136" s="12"/>
      <c r="I136" s="48"/>
      <c r="J136" s="12"/>
      <c r="K136" s="12"/>
      <c r="L136" s="12"/>
      <c r="M136" s="12"/>
      <c r="N136" s="12"/>
      <c r="O136" s="12"/>
      <c r="P136" s="12"/>
      <c r="Q136" s="12"/>
      <c r="R136" s="12"/>
      <c r="S136" s="12"/>
      <c r="T136" s="12"/>
      <c r="U136" s="12"/>
      <c r="V136" s="12"/>
      <c r="W136" s="12"/>
      <c r="X136" s="12"/>
      <c r="Y136" s="12"/>
      <c r="Z136" s="12"/>
      <c r="AA136" s="103"/>
      <c r="AB136" s="12"/>
      <c r="AC136" s="64"/>
      <c r="AD136" s="64"/>
      <c r="AE136" s="64"/>
      <c r="AF136" s="66"/>
    </row>
    <row r="137" spans="3:32" x14ac:dyDescent="0.25">
      <c r="C137" s="56"/>
      <c r="D137" s="18"/>
      <c r="E137" s="99"/>
      <c r="F137" s="103"/>
      <c r="G137" s="103"/>
      <c r="H137" s="12"/>
      <c r="I137" s="104"/>
      <c r="J137" s="103"/>
      <c r="K137" s="103"/>
      <c r="L137" s="103"/>
      <c r="M137" s="103"/>
      <c r="N137" s="103"/>
      <c r="O137" s="103"/>
      <c r="P137" s="103"/>
      <c r="Q137" s="103"/>
      <c r="R137" s="103"/>
      <c r="S137" s="103"/>
      <c r="T137" s="103"/>
      <c r="U137" s="103"/>
      <c r="V137" s="103"/>
      <c r="W137" s="103"/>
      <c r="X137" s="103"/>
      <c r="Y137" s="103"/>
      <c r="Z137" s="103"/>
      <c r="AA137" s="103"/>
      <c r="AB137" s="12"/>
      <c r="AC137" s="64"/>
      <c r="AD137" s="64"/>
      <c r="AE137" s="64"/>
      <c r="AF137" s="66"/>
    </row>
    <row r="138" spans="3:32" x14ac:dyDescent="0.25">
      <c r="C138" s="56"/>
      <c r="D138" s="18"/>
      <c r="E138" s="99"/>
      <c r="F138" s="103"/>
      <c r="G138" s="103"/>
      <c r="H138" s="103"/>
      <c r="I138" s="104"/>
      <c r="J138" s="103"/>
      <c r="K138" s="103"/>
      <c r="L138" s="103"/>
      <c r="M138" s="103"/>
      <c r="N138" s="103"/>
      <c r="O138" s="103"/>
      <c r="P138" s="103"/>
      <c r="Q138" s="103"/>
      <c r="R138" s="103"/>
      <c r="S138" s="103"/>
      <c r="T138" s="103"/>
      <c r="U138" s="103"/>
      <c r="V138" s="103"/>
      <c r="W138" s="103"/>
      <c r="X138" s="103"/>
      <c r="Y138" s="103"/>
      <c r="Z138" s="103"/>
      <c r="AA138" s="103"/>
      <c r="AB138" s="12"/>
      <c r="AC138" s="64"/>
      <c r="AD138" s="64"/>
      <c r="AE138" s="64"/>
      <c r="AF138" s="66"/>
    </row>
    <row r="139" spans="3:32" x14ac:dyDescent="0.25">
      <c r="C139" s="56"/>
      <c r="D139" s="18"/>
      <c r="E139" s="99"/>
      <c r="F139" s="103"/>
      <c r="G139" s="103"/>
      <c r="H139" s="103"/>
      <c r="I139" s="104"/>
      <c r="J139" s="103"/>
      <c r="K139" s="103"/>
      <c r="L139" s="103"/>
      <c r="M139" s="103"/>
      <c r="N139" s="103"/>
      <c r="O139" s="103"/>
      <c r="P139" s="103"/>
      <c r="Q139" s="103"/>
      <c r="R139" s="103"/>
      <c r="S139" s="103"/>
      <c r="T139" s="103"/>
      <c r="U139" s="103"/>
      <c r="V139" s="103"/>
      <c r="W139" s="103"/>
      <c r="X139" s="103"/>
      <c r="Y139" s="103"/>
      <c r="Z139" s="103"/>
      <c r="AA139" s="103"/>
      <c r="AB139" s="12"/>
      <c r="AC139" s="64"/>
      <c r="AD139" s="64"/>
      <c r="AE139" s="64"/>
      <c r="AF139" s="66"/>
    </row>
    <row r="140" spans="3:32" x14ac:dyDescent="0.25">
      <c r="C140" s="56"/>
      <c r="D140" s="18"/>
      <c r="E140" s="99"/>
      <c r="F140" s="103"/>
      <c r="G140" s="103"/>
      <c r="H140" s="103"/>
      <c r="I140" s="104"/>
      <c r="J140" s="103"/>
      <c r="K140" s="103"/>
      <c r="L140" s="103"/>
      <c r="M140" s="103"/>
      <c r="N140" s="103"/>
      <c r="O140" s="103"/>
      <c r="P140" s="103"/>
      <c r="Q140" s="103"/>
      <c r="R140" s="103"/>
      <c r="S140" s="103"/>
      <c r="T140" s="103"/>
      <c r="U140" s="103"/>
      <c r="V140" s="103"/>
      <c r="W140" s="103"/>
      <c r="X140" s="103"/>
      <c r="Y140" s="103"/>
      <c r="Z140" s="103"/>
      <c r="AA140" s="103"/>
      <c r="AB140" s="12"/>
      <c r="AC140" s="64"/>
      <c r="AD140" s="64"/>
      <c r="AE140" s="64"/>
      <c r="AF140" s="66"/>
    </row>
    <row r="141" spans="3:32" x14ac:dyDescent="0.25">
      <c r="C141" s="56"/>
      <c r="D141" s="18"/>
      <c r="E141" s="99"/>
      <c r="F141" s="103"/>
      <c r="G141" s="103"/>
      <c r="H141" s="103"/>
      <c r="I141" s="104"/>
      <c r="J141" s="103"/>
      <c r="K141" s="103"/>
      <c r="L141" s="103"/>
      <c r="M141" s="103"/>
      <c r="N141" s="103"/>
      <c r="O141" s="103"/>
      <c r="P141" s="103"/>
      <c r="Q141" s="103"/>
      <c r="R141" s="103"/>
      <c r="S141" s="103"/>
      <c r="T141" s="103"/>
      <c r="U141" s="103"/>
      <c r="V141" s="103"/>
      <c r="W141" s="103"/>
      <c r="X141" s="103"/>
      <c r="Y141" s="103"/>
      <c r="Z141" s="103"/>
      <c r="AA141" s="103"/>
      <c r="AB141" s="12"/>
      <c r="AC141" s="64"/>
      <c r="AD141" s="64"/>
      <c r="AE141" s="64"/>
      <c r="AF141" s="66"/>
    </row>
    <row r="142" spans="3:32" x14ac:dyDescent="0.25">
      <c r="C142" s="56"/>
      <c r="D142" s="18"/>
      <c r="E142" s="64"/>
      <c r="F142" s="105"/>
      <c r="G142" s="105"/>
      <c r="H142" s="105"/>
      <c r="I142" s="106"/>
      <c r="J142" s="105"/>
      <c r="K142" s="105"/>
      <c r="L142" s="105"/>
      <c r="M142" s="105"/>
      <c r="N142" s="105"/>
      <c r="O142" s="105"/>
      <c r="P142" s="105"/>
      <c r="Q142" s="105"/>
      <c r="R142" s="105"/>
      <c r="S142" s="105"/>
      <c r="T142" s="105"/>
      <c r="U142" s="105"/>
      <c r="V142" s="105"/>
      <c r="W142" s="105"/>
      <c r="X142" s="105"/>
      <c r="Y142" s="105"/>
      <c r="Z142" s="105"/>
      <c r="AA142" s="105">
        <v>5</v>
      </c>
      <c r="AB142" s="12"/>
      <c r="AC142" s="64"/>
      <c r="AD142" s="64"/>
      <c r="AE142" s="64"/>
      <c r="AF142" s="66"/>
    </row>
    <row r="143" spans="3:32" x14ac:dyDescent="0.25">
      <c r="C143" s="56"/>
      <c r="D143" s="18"/>
      <c r="E143" s="64"/>
      <c r="F143" s="105"/>
      <c r="G143" s="105"/>
      <c r="H143" s="105"/>
      <c r="I143" s="106"/>
      <c r="J143" s="105"/>
      <c r="K143" s="105"/>
      <c r="L143" s="105"/>
      <c r="M143" s="105"/>
      <c r="N143" s="105"/>
      <c r="O143" s="105"/>
      <c r="P143" s="105"/>
      <c r="Q143" s="105"/>
      <c r="R143" s="105"/>
      <c r="S143" s="105"/>
      <c r="T143" s="105"/>
      <c r="U143" s="105"/>
      <c r="V143" s="105"/>
      <c r="W143" s="105"/>
      <c r="X143" s="105"/>
      <c r="Y143" s="105"/>
      <c r="Z143" s="105"/>
      <c r="AA143" s="105">
        <v>0</v>
      </c>
      <c r="AB143" s="12"/>
      <c r="AC143" s="64"/>
      <c r="AD143" s="64"/>
      <c r="AE143" s="64"/>
      <c r="AF143" s="66"/>
    </row>
    <row r="144" spans="3:32" x14ac:dyDescent="0.25">
      <c r="C144" s="56"/>
      <c r="D144" s="18"/>
      <c r="E144" s="99"/>
      <c r="F144" s="99"/>
      <c r="G144" s="99"/>
      <c r="H144" s="99"/>
      <c r="I144" s="99"/>
      <c r="J144" s="99"/>
      <c r="K144" s="99"/>
      <c r="L144" s="99"/>
      <c r="M144" s="99"/>
      <c r="N144" s="99"/>
      <c r="O144" s="99"/>
      <c r="P144" s="99"/>
      <c r="Q144" s="99"/>
      <c r="R144" s="99"/>
      <c r="S144" s="99"/>
      <c r="T144" s="99"/>
      <c r="U144" s="99"/>
      <c r="V144" s="99"/>
      <c r="W144" s="99"/>
      <c r="X144" s="99"/>
      <c r="Y144" s="99"/>
      <c r="Z144" s="99"/>
      <c r="AA144" s="105">
        <v>0</v>
      </c>
      <c r="AB144" s="12"/>
      <c r="AC144" s="64"/>
      <c r="AD144" s="64"/>
      <c r="AE144" s="64"/>
      <c r="AF144" s="66"/>
    </row>
    <row r="145" spans="3:32" x14ac:dyDescent="0.25">
      <c r="C145" s="56"/>
      <c r="D145" s="18"/>
      <c r="E145" s="99"/>
      <c r="F145" s="99"/>
      <c r="G145" s="99"/>
      <c r="H145" s="99"/>
      <c r="I145" s="99"/>
      <c r="J145" s="99"/>
      <c r="K145" s="99"/>
      <c r="L145" s="99"/>
      <c r="M145" s="99"/>
      <c r="N145" s="99"/>
      <c r="O145" s="99"/>
      <c r="P145" s="99"/>
      <c r="Q145" s="99"/>
      <c r="R145" s="99"/>
      <c r="S145" s="99"/>
      <c r="T145" s="99"/>
      <c r="U145" s="99"/>
      <c r="V145" s="99"/>
      <c r="W145" s="99"/>
      <c r="X145" s="99"/>
      <c r="Y145" s="99"/>
      <c r="Z145" s="99"/>
      <c r="AA145" s="105">
        <v>0</v>
      </c>
      <c r="AB145" s="12"/>
      <c r="AC145" s="64"/>
      <c r="AD145" s="64"/>
      <c r="AE145" s="64"/>
      <c r="AF145" s="66"/>
    </row>
    <row r="146" spans="3:32" x14ac:dyDescent="0.25">
      <c r="C146" s="56"/>
      <c r="D146" s="18"/>
      <c r="E146" s="99"/>
      <c r="F146" s="99"/>
      <c r="G146" s="99"/>
      <c r="H146" s="99"/>
      <c r="I146" s="99"/>
      <c r="J146" s="99"/>
      <c r="K146" s="99"/>
      <c r="L146" s="99"/>
      <c r="M146" s="99"/>
      <c r="N146" s="99"/>
      <c r="O146" s="99"/>
      <c r="P146" s="99"/>
      <c r="Q146" s="99"/>
      <c r="R146" s="99"/>
      <c r="S146" s="99"/>
      <c r="T146" s="99"/>
      <c r="U146" s="99"/>
      <c r="V146" s="99"/>
      <c r="W146" s="99"/>
      <c r="X146" s="99"/>
      <c r="Y146" s="99"/>
      <c r="Z146" s="99"/>
      <c r="AA146" s="105">
        <v>0</v>
      </c>
      <c r="AB146" s="12"/>
      <c r="AC146" s="64"/>
      <c r="AD146" s="64"/>
      <c r="AE146" s="64"/>
      <c r="AF146" s="66"/>
    </row>
    <row r="147" spans="3:32" x14ac:dyDescent="0.25">
      <c r="C147" s="56"/>
      <c r="D147" s="18"/>
      <c r="E147" s="99"/>
      <c r="F147" s="99"/>
      <c r="G147" s="99"/>
      <c r="H147" s="99"/>
      <c r="I147" s="99"/>
      <c r="J147" s="99"/>
      <c r="K147" s="99"/>
      <c r="L147" s="99"/>
      <c r="M147" s="99"/>
      <c r="N147" s="99"/>
      <c r="O147" s="99"/>
      <c r="P147" s="99"/>
      <c r="Q147" s="99"/>
      <c r="R147" s="99"/>
      <c r="S147" s="99"/>
      <c r="T147" s="99"/>
      <c r="U147" s="99"/>
      <c r="V147" s="99"/>
      <c r="W147" s="99"/>
      <c r="X147" s="99"/>
      <c r="Y147" s="99"/>
      <c r="Z147" s="99"/>
      <c r="AA147" s="105">
        <v>0</v>
      </c>
      <c r="AB147" s="12"/>
      <c r="AC147" s="64"/>
      <c r="AD147" s="64"/>
      <c r="AE147" s="64"/>
      <c r="AF147" s="66"/>
    </row>
    <row r="148" spans="3:32" x14ac:dyDescent="0.25">
      <c r="C148" s="56"/>
      <c r="D148" s="18"/>
      <c r="E148" s="99"/>
      <c r="F148" s="99"/>
      <c r="G148" s="99"/>
      <c r="H148" s="99"/>
      <c r="I148" s="99"/>
      <c r="J148" s="99"/>
      <c r="K148" s="99"/>
      <c r="L148" s="99"/>
      <c r="M148" s="99"/>
      <c r="N148" s="99"/>
      <c r="O148" s="99"/>
      <c r="P148" s="99"/>
      <c r="Q148" s="99"/>
      <c r="R148" s="99"/>
      <c r="S148" s="99"/>
      <c r="T148" s="99"/>
      <c r="U148" s="99"/>
      <c r="V148" s="99"/>
      <c r="W148" s="99"/>
      <c r="X148" s="99"/>
      <c r="Y148" s="99"/>
      <c r="Z148" s="99"/>
      <c r="AA148" s="107"/>
      <c r="AB148" s="12"/>
      <c r="AC148" s="64"/>
      <c r="AD148" s="64"/>
      <c r="AE148" s="64"/>
      <c r="AF148" s="66"/>
    </row>
    <row r="149" spans="3:32" x14ac:dyDescent="0.25">
      <c r="C149" s="56"/>
      <c r="D149" s="18"/>
      <c r="E149" s="99"/>
      <c r="F149" s="99"/>
      <c r="G149" s="99"/>
      <c r="H149" s="99"/>
      <c r="I149" s="99"/>
      <c r="J149" s="99"/>
      <c r="K149" s="99"/>
      <c r="L149" s="99"/>
      <c r="M149" s="99"/>
      <c r="N149" s="99"/>
      <c r="O149" s="99"/>
      <c r="P149" s="99"/>
      <c r="Q149" s="99"/>
      <c r="R149" s="99"/>
      <c r="S149" s="99"/>
      <c r="T149" s="99"/>
      <c r="U149" s="99"/>
      <c r="V149" s="99"/>
      <c r="W149" s="99"/>
      <c r="X149" s="99"/>
      <c r="Y149" s="99"/>
      <c r="Z149" s="99"/>
      <c r="AA149" s="107"/>
      <c r="AB149" s="12"/>
      <c r="AC149" s="64"/>
      <c r="AD149" s="64"/>
      <c r="AE149" s="64"/>
      <c r="AF149" s="66"/>
    </row>
    <row r="150" spans="3:32" x14ac:dyDescent="0.25">
      <c r="C150" s="56"/>
      <c r="D150" s="18"/>
      <c r="E150" s="99"/>
      <c r="F150" s="99"/>
      <c r="G150" s="99"/>
      <c r="H150" s="99"/>
      <c r="I150" s="99"/>
      <c r="J150" s="99"/>
      <c r="K150" s="99"/>
      <c r="L150" s="99"/>
      <c r="M150" s="99"/>
      <c r="N150" s="99"/>
      <c r="O150" s="99"/>
      <c r="P150" s="99"/>
      <c r="Q150" s="99"/>
      <c r="R150" s="99"/>
      <c r="S150" s="99"/>
      <c r="T150" s="99"/>
      <c r="U150" s="99"/>
      <c r="V150" s="99"/>
      <c r="W150" s="99"/>
      <c r="X150" s="99"/>
      <c r="Y150" s="99"/>
      <c r="Z150" s="99"/>
      <c r="AA150" s="107"/>
      <c r="AB150" s="12"/>
      <c r="AC150" s="64"/>
      <c r="AD150" s="64"/>
      <c r="AE150" s="64"/>
      <c r="AF150" s="66"/>
    </row>
    <row r="151" spans="3:32" x14ac:dyDescent="0.25">
      <c r="C151" s="56"/>
      <c r="D151" s="18"/>
      <c r="E151" s="99"/>
      <c r="F151" s="99"/>
      <c r="G151" s="99"/>
      <c r="H151" s="99"/>
      <c r="I151" s="99"/>
      <c r="J151" s="99"/>
      <c r="K151" s="99"/>
      <c r="L151" s="99"/>
      <c r="M151" s="99"/>
      <c r="N151" s="99"/>
      <c r="O151" s="99"/>
      <c r="P151" s="99"/>
      <c r="Q151" s="99"/>
      <c r="R151" s="99"/>
      <c r="S151" s="99"/>
      <c r="T151" s="99"/>
      <c r="U151" s="99"/>
      <c r="V151" s="99"/>
      <c r="W151" s="99"/>
      <c r="X151" s="99"/>
      <c r="Y151" s="99"/>
      <c r="Z151" s="99"/>
      <c r="AA151" s="107"/>
      <c r="AB151" s="12"/>
      <c r="AC151" s="64"/>
      <c r="AD151" s="64"/>
      <c r="AE151" s="64"/>
      <c r="AF151" s="66"/>
    </row>
    <row r="152" spans="3:32" x14ac:dyDescent="0.25">
      <c r="C152" s="56"/>
      <c r="D152" s="18"/>
      <c r="E152" s="99"/>
      <c r="F152" s="99"/>
      <c r="G152" s="99"/>
      <c r="H152" s="99"/>
      <c r="I152" s="99"/>
      <c r="J152" s="99"/>
      <c r="K152" s="99"/>
      <c r="L152" s="99"/>
      <c r="M152" s="99"/>
      <c r="N152" s="99"/>
      <c r="O152" s="99"/>
      <c r="P152" s="99"/>
      <c r="Q152" s="99"/>
      <c r="R152" s="99"/>
      <c r="S152" s="99"/>
      <c r="T152" s="99"/>
      <c r="U152" s="99"/>
      <c r="V152" s="99"/>
      <c r="W152" s="99"/>
      <c r="X152" s="99"/>
      <c r="Y152" s="99"/>
      <c r="Z152" s="99"/>
      <c r="AA152" s="107"/>
      <c r="AB152" s="12"/>
      <c r="AC152" s="64"/>
      <c r="AD152" s="64"/>
      <c r="AE152" s="64"/>
      <c r="AF152" s="66"/>
    </row>
    <row r="153" spans="3:32" x14ac:dyDescent="0.25">
      <c r="C153" s="56"/>
      <c r="D153" s="18"/>
      <c r="E153" s="99"/>
      <c r="F153" s="99"/>
      <c r="G153" s="99"/>
      <c r="H153" s="99"/>
      <c r="I153" s="99"/>
      <c r="J153" s="99"/>
      <c r="K153" s="99"/>
      <c r="L153" s="99"/>
      <c r="M153" s="99"/>
      <c r="N153" s="99"/>
      <c r="O153" s="99"/>
      <c r="P153" s="99"/>
      <c r="Q153" s="99"/>
      <c r="R153" s="99"/>
      <c r="S153" s="99"/>
      <c r="T153" s="99"/>
      <c r="U153" s="99"/>
      <c r="V153" s="99"/>
      <c r="W153" s="99"/>
      <c r="X153" s="99"/>
      <c r="Y153" s="99"/>
      <c r="Z153" s="99"/>
      <c r="AA153" s="107"/>
      <c r="AB153" s="12"/>
      <c r="AC153" s="64"/>
      <c r="AD153" s="64"/>
      <c r="AE153" s="64"/>
      <c r="AF153" s="66"/>
    </row>
    <row r="154" spans="3:32" x14ac:dyDescent="0.25">
      <c r="C154" s="56"/>
      <c r="D154" s="18"/>
      <c r="E154" s="99"/>
      <c r="F154" s="99"/>
      <c r="G154" s="99"/>
      <c r="H154" s="99"/>
      <c r="I154" s="99"/>
      <c r="J154" s="99"/>
      <c r="K154" s="99"/>
      <c r="L154" s="99"/>
      <c r="M154" s="99"/>
      <c r="N154" s="99"/>
      <c r="O154" s="99"/>
      <c r="P154" s="99"/>
      <c r="Q154" s="99"/>
      <c r="R154" s="99"/>
      <c r="S154" s="99"/>
      <c r="T154" s="99"/>
      <c r="U154" s="99"/>
      <c r="V154" s="99"/>
      <c r="W154" s="99"/>
      <c r="X154" s="99"/>
      <c r="Y154" s="99"/>
      <c r="Z154" s="99"/>
      <c r="AA154" s="107"/>
      <c r="AB154" s="12"/>
      <c r="AC154" s="64"/>
      <c r="AD154" s="64"/>
      <c r="AE154" s="64"/>
      <c r="AF154" s="66"/>
    </row>
    <row r="155" spans="3:32" x14ac:dyDescent="0.25">
      <c r="C155" s="56"/>
      <c r="D155" s="18"/>
      <c r="E155" s="99"/>
      <c r="F155" s="99"/>
      <c r="G155" s="99"/>
      <c r="H155" s="99"/>
      <c r="I155" s="99"/>
      <c r="J155" s="99"/>
      <c r="K155" s="99"/>
      <c r="L155" s="99"/>
      <c r="M155" s="99"/>
      <c r="N155" s="99"/>
      <c r="O155" s="99"/>
      <c r="P155" s="99"/>
      <c r="Q155" s="99"/>
      <c r="R155" s="99"/>
      <c r="S155" s="99"/>
      <c r="T155" s="99"/>
      <c r="U155" s="99"/>
      <c r="V155" s="99"/>
      <c r="W155" s="99"/>
      <c r="X155" s="99"/>
      <c r="Y155" s="99"/>
      <c r="Z155" s="99"/>
      <c r="AA155" s="107"/>
      <c r="AB155" s="12"/>
      <c r="AC155" s="64"/>
      <c r="AD155" s="64"/>
      <c r="AE155" s="64"/>
      <c r="AF155" s="66"/>
    </row>
    <row r="156" spans="3:32" x14ac:dyDescent="0.25">
      <c r="C156" s="56"/>
      <c r="D156" s="18"/>
      <c r="E156" s="99"/>
      <c r="F156" s="99"/>
      <c r="G156" s="99"/>
      <c r="H156" s="99"/>
      <c r="I156" s="108"/>
      <c r="J156" s="99"/>
      <c r="K156" s="99"/>
      <c r="L156" s="99"/>
      <c r="M156" s="99"/>
      <c r="N156" s="99"/>
      <c r="O156" s="99"/>
      <c r="P156" s="99"/>
      <c r="Q156" s="99"/>
      <c r="R156" s="99"/>
      <c r="S156" s="99"/>
      <c r="T156" s="99"/>
      <c r="U156" s="99"/>
      <c r="V156" s="99"/>
      <c r="W156" s="99"/>
      <c r="X156" s="99"/>
      <c r="Y156" s="99"/>
      <c r="Z156" s="99"/>
      <c r="AA156" s="99"/>
      <c r="AB156" s="12"/>
      <c r="AC156" s="12"/>
      <c r="AD156" s="12"/>
      <c r="AE156" s="12"/>
    </row>
    <row r="157" spans="3:32" x14ac:dyDescent="0.25">
      <c r="C157" s="56"/>
      <c r="D157" s="18"/>
      <c r="E157" s="12"/>
      <c r="F157" s="12"/>
      <c r="G157" s="12"/>
      <c r="H157" s="12"/>
      <c r="I157" s="48"/>
      <c r="J157" s="12"/>
      <c r="K157" s="12"/>
      <c r="L157" s="12"/>
      <c r="M157" s="12"/>
      <c r="N157" s="12"/>
      <c r="O157" s="12"/>
      <c r="P157" s="12"/>
      <c r="Q157" s="12"/>
      <c r="R157" s="12"/>
      <c r="S157" s="12"/>
      <c r="T157" s="12"/>
      <c r="U157" s="12"/>
      <c r="V157" s="12"/>
      <c r="W157" s="12"/>
      <c r="X157" s="12"/>
      <c r="Y157" s="12"/>
      <c r="Z157" s="12"/>
      <c r="AA157" s="12"/>
      <c r="AB157" s="12"/>
      <c r="AC157" s="12"/>
      <c r="AD157" s="12"/>
      <c r="AE157" s="12"/>
    </row>
    <row r="158" spans="3:32" x14ac:dyDescent="0.25">
      <c r="C158" s="56"/>
      <c r="D158" s="18"/>
      <c r="E158" s="12"/>
      <c r="F158" s="12"/>
      <c r="G158" s="12"/>
      <c r="H158" s="12"/>
      <c r="I158" s="48"/>
      <c r="J158" s="12"/>
      <c r="K158" s="12"/>
      <c r="L158" s="12"/>
      <c r="M158" s="12"/>
      <c r="N158" s="12"/>
      <c r="O158" s="12"/>
      <c r="P158" s="12"/>
      <c r="Q158" s="12"/>
      <c r="R158" s="12"/>
      <c r="S158" s="12"/>
      <c r="T158" s="12"/>
      <c r="U158" s="12"/>
      <c r="V158" s="12"/>
      <c r="W158" s="12"/>
      <c r="X158" s="12"/>
      <c r="Y158" s="12"/>
      <c r="Z158" s="12"/>
      <c r="AA158" s="12"/>
      <c r="AB158" s="12"/>
      <c r="AC158" s="12"/>
      <c r="AD158" s="12"/>
      <c r="AE158" s="12"/>
    </row>
    <row r="159" spans="3:32" x14ac:dyDescent="0.25">
      <c r="C159" s="56"/>
      <c r="D159" s="18"/>
      <c r="E159" s="12"/>
      <c r="F159" s="12"/>
      <c r="G159" s="12"/>
      <c r="H159" s="12"/>
      <c r="I159" s="48"/>
      <c r="J159" s="12"/>
      <c r="K159" s="12"/>
      <c r="L159" s="12"/>
      <c r="M159" s="12"/>
      <c r="N159" s="12"/>
      <c r="O159" s="12"/>
      <c r="P159" s="12"/>
      <c r="Q159" s="12"/>
      <c r="R159" s="12"/>
      <c r="S159" s="12"/>
      <c r="T159" s="12"/>
      <c r="U159" s="12"/>
      <c r="V159" s="12"/>
      <c r="W159" s="12"/>
      <c r="X159" s="12"/>
      <c r="Y159" s="12"/>
      <c r="Z159" s="12"/>
      <c r="AA159" s="12"/>
      <c r="AB159" s="12"/>
      <c r="AC159" s="12"/>
      <c r="AD159" s="12"/>
      <c r="AE159" s="12"/>
    </row>
    <row r="160" spans="3:32" x14ac:dyDescent="0.25">
      <c r="C160" s="56"/>
      <c r="D160" s="18"/>
      <c r="E160" s="12"/>
      <c r="F160" s="12"/>
      <c r="G160" s="12"/>
      <c r="H160" s="12"/>
      <c r="I160" s="48"/>
      <c r="J160" s="12"/>
      <c r="K160" s="12"/>
      <c r="L160" s="12"/>
      <c r="M160" s="12"/>
      <c r="N160" s="12"/>
      <c r="O160" s="12"/>
      <c r="P160" s="12"/>
      <c r="Q160" s="12"/>
      <c r="R160" s="12"/>
      <c r="S160" s="12"/>
      <c r="T160" s="12"/>
      <c r="U160" s="12"/>
      <c r="V160" s="12"/>
      <c r="W160" s="12"/>
      <c r="X160" s="12"/>
      <c r="Y160" s="12"/>
      <c r="Z160" s="12"/>
      <c r="AA160" s="12"/>
      <c r="AB160" s="12"/>
      <c r="AC160" s="12"/>
      <c r="AD160" s="12"/>
      <c r="AE160" s="12"/>
    </row>
    <row r="161" spans="3:31" x14ac:dyDescent="0.25">
      <c r="C161" s="56"/>
      <c r="D161" s="18"/>
      <c r="E161" s="12"/>
      <c r="F161" s="12"/>
      <c r="G161" s="12"/>
      <c r="H161" s="12"/>
      <c r="I161" s="48"/>
      <c r="J161" s="12"/>
      <c r="K161" s="12"/>
      <c r="L161" s="12"/>
      <c r="M161" s="12"/>
      <c r="N161" s="12"/>
      <c r="O161" s="12"/>
      <c r="P161" s="12"/>
      <c r="Q161" s="12"/>
      <c r="R161" s="12"/>
      <c r="S161" s="12"/>
      <c r="T161" s="12"/>
      <c r="U161" s="12"/>
      <c r="V161" s="12"/>
      <c r="W161" s="12"/>
      <c r="X161" s="12"/>
      <c r="Y161" s="12"/>
      <c r="Z161" s="12"/>
      <c r="AA161" s="12"/>
      <c r="AB161" s="12"/>
      <c r="AC161" s="12"/>
      <c r="AD161" s="12"/>
      <c r="AE161" s="12"/>
    </row>
    <row r="162" spans="3:31" x14ac:dyDescent="0.25">
      <c r="C162" s="56"/>
      <c r="D162" s="18"/>
      <c r="E162" s="12"/>
      <c r="F162" s="12"/>
      <c r="G162" s="12"/>
      <c r="H162" s="12"/>
      <c r="I162" s="48"/>
      <c r="J162" s="12"/>
      <c r="K162" s="12"/>
      <c r="L162" s="12"/>
      <c r="M162" s="12"/>
      <c r="N162" s="12"/>
      <c r="O162" s="12"/>
      <c r="P162" s="12"/>
      <c r="Q162" s="12"/>
      <c r="R162" s="12"/>
      <c r="S162" s="12"/>
      <c r="T162" s="12"/>
      <c r="U162" s="12"/>
      <c r="V162" s="12"/>
      <c r="W162" s="12"/>
      <c r="X162" s="12"/>
      <c r="Y162" s="12"/>
      <c r="Z162" s="12"/>
      <c r="AA162" s="12"/>
      <c r="AB162" s="12"/>
      <c r="AC162" s="12"/>
      <c r="AD162" s="12"/>
      <c r="AE162" s="12"/>
    </row>
    <row r="163" spans="3:31" x14ac:dyDescent="0.25">
      <c r="C163" s="56"/>
      <c r="D163" s="18"/>
      <c r="E163" s="12"/>
      <c r="F163" s="12"/>
      <c r="G163" s="12"/>
      <c r="H163" s="12"/>
      <c r="I163" s="48"/>
      <c r="J163" s="12"/>
      <c r="K163" s="12"/>
      <c r="L163" s="12"/>
      <c r="M163" s="12"/>
      <c r="N163" s="12"/>
      <c r="O163" s="12"/>
      <c r="P163" s="12"/>
      <c r="Q163" s="12"/>
      <c r="R163" s="12"/>
      <c r="S163" s="12"/>
      <c r="T163" s="12"/>
      <c r="U163" s="12"/>
      <c r="V163" s="12"/>
      <c r="W163" s="12"/>
      <c r="X163" s="12"/>
      <c r="Y163" s="12"/>
      <c r="Z163" s="12"/>
      <c r="AA163" s="12"/>
      <c r="AB163" s="12"/>
      <c r="AC163" s="12"/>
      <c r="AD163" s="12"/>
      <c r="AE163" s="12"/>
    </row>
    <row r="164" spans="3:31" x14ac:dyDescent="0.25">
      <c r="C164" s="56"/>
      <c r="D164" s="18"/>
      <c r="E164" s="12"/>
      <c r="F164" s="12"/>
      <c r="G164" s="12"/>
      <c r="H164" s="12"/>
      <c r="I164" s="48"/>
      <c r="J164" s="12"/>
      <c r="K164" s="12"/>
      <c r="L164" s="12"/>
      <c r="M164" s="12"/>
      <c r="N164" s="12"/>
      <c r="O164" s="12"/>
      <c r="P164" s="12"/>
      <c r="Q164" s="12"/>
      <c r="R164" s="12"/>
      <c r="S164" s="12"/>
      <c r="T164" s="12"/>
      <c r="U164" s="12"/>
      <c r="V164" s="12"/>
      <c r="W164" s="12"/>
      <c r="X164" s="12"/>
      <c r="Y164" s="12"/>
      <c r="Z164" s="12"/>
      <c r="AA164" s="12"/>
      <c r="AB164" s="12"/>
      <c r="AC164" s="12"/>
      <c r="AD164" s="12"/>
      <c r="AE164" s="12"/>
    </row>
    <row r="165" spans="3:31" x14ac:dyDescent="0.25">
      <c r="C165" s="56"/>
      <c r="D165" s="18"/>
      <c r="E165" s="12"/>
      <c r="F165" s="12"/>
      <c r="G165" s="12"/>
      <c r="H165" s="12"/>
      <c r="I165" s="48"/>
      <c r="J165" s="12"/>
      <c r="K165" s="12"/>
      <c r="L165" s="12"/>
      <c r="M165" s="12"/>
      <c r="N165" s="12"/>
      <c r="O165" s="12"/>
      <c r="P165" s="12"/>
      <c r="Q165" s="12"/>
      <c r="R165" s="12"/>
      <c r="S165" s="12"/>
      <c r="T165" s="12"/>
      <c r="U165" s="12"/>
      <c r="V165" s="12"/>
      <c r="W165" s="12"/>
      <c r="X165" s="12"/>
      <c r="Y165" s="12"/>
      <c r="Z165" s="12"/>
      <c r="AA165" s="12"/>
      <c r="AB165" s="12"/>
      <c r="AC165" s="12"/>
      <c r="AD165" s="12"/>
      <c r="AE165" s="12"/>
    </row>
    <row r="166" spans="3:31" x14ac:dyDescent="0.25">
      <c r="C166" s="56"/>
      <c r="D166" s="18"/>
      <c r="E166" s="12"/>
      <c r="F166" s="12"/>
      <c r="G166" s="12"/>
      <c r="H166" s="12"/>
      <c r="I166" s="48"/>
      <c r="J166" s="12"/>
      <c r="K166" s="12"/>
      <c r="L166" s="12"/>
      <c r="M166" s="12"/>
      <c r="N166" s="12"/>
      <c r="O166" s="12"/>
      <c r="P166" s="12"/>
      <c r="Q166" s="12"/>
      <c r="R166" s="12"/>
      <c r="S166" s="12"/>
      <c r="T166" s="12"/>
      <c r="U166" s="12"/>
      <c r="V166" s="12"/>
      <c r="W166" s="12"/>
      <c r="X166" s="12"/>
      <c r="Y166" s="12"/>
      <c r="Z166" s="12"/>
      <c r="AA166" s="12"/>
      <c r="AB166" s="12"/>
      <c r="AC166" s="12"/>
      <c r="AD166" s="12"/>
      <c r="AE166" s="12"/>
    </row>
    <row r="167" spans="3:31" x14ac:dyDescent="0.25">
      <c r="C167" s="56"/>
      <c r="D167" s="18"/>
      <c r="E167" s="12"/>
      <c r="F167" s="12"/>
      <c r="G167" s="12"/>
      <c r="H167" s="12"/>
      <c r="I167" s="48"/>
      <c r="J167" s="12"/>
      <c r="K167" s="12"/>
      <c r="L167" s="12"/>
      <c r="M167" s="12"/>
      <c r="N167" s="12"/>
      <c r="O167" s="12"/>
      <c r="P167" s="12"/>
      <c r="Q167" s="12"/>
      <c r="R167" s="12"/>
      <c r="S167" s="12"/>
      <c r="T167" s="12"/>
      <c r="U167" s="12"/>
      <c r="V167" s="12"/>
      <c r="W167" s="12"/>
      <c r="X167" s="12"/>
      <c r="Y167" s="12"/>
      <c r="Z167" s="12"/>
      <c r="AA167" s="12"/>
      <c r="AB167" s="12"/>
      <c r="AC167" s="12"/>
      <c r="AD167" s="12"/>
      <c r="AE167" s="12"/>
    </row>
    <row r="168" spans="3:31" x14ac:dyDescent="0.25">
      <c r="C168" s="56"/>
      <c r="D168" s="18"/>
      <c r="E168" s="12"/>
      <c r="F168" s="12"/>
      <c r="G168" s="12"/>
      <c r="H168" s="12"/>
      <c r="I168" s="48"/>
      <c r="J168" s="12"/>
      <c r="K168" s="12"/>
      <c r="L168" s="12"/>
      <c r="M168" s="12"/>
      <c r="N168" s="12"/>
      <c r="O168" s="12"/>
      <c r="P168" s="12"/>
      <c r="Q168" s="12"/>
      <c r="R168" s="12"/>
      <c r="S168" s="12"/>
      <c r="T168" s="12"/>
      <c r="U168" s="12"/>
      <c r="V168" s="12"/>
      <c r="W168" s="12"/>
      <c r="X168" s="12"/>
      <c r="Y168" s="12"/>
      <c r="Z168" s="12"/>
      <c r="AA168" s="12"/>
      <c r="AB168" s="12"/>
      <c r="AC168" s="12"/>
      <c r="AD168" s="12"/>
      <c r="AE168" s="12"/>
    </row>
    <row r="169" spans="3:31" x14ac:dyDescent="0.25">
      <c r="C169" s="56"/>
      <c r="D169" s="18"/>
      <c r="E169" s="12"/>
      <c r="F169" s="12"/>
      <c r="G169" s="12"/>
      <c r="H169" s="12"/>
      <c r="I169" s="48"/>
      <c r="J169" s="12"/>
      <c r="K169" s="12"/>
      <c r="L169" s="12"/>
      <c r="M169" s="12"/>
      <c r="N169" s="12"/>
      <c r="O169" s="12"/>
      <c r="P169" s="12"/>
      <c r="Q169" s="12"/>
      <c r="R169" s="12"/>
      <c r="S169" s="12"/>
      <c r="T169" s="12"/>
      <c r="U169" s="12"/>
      <c r="V169" s="12"/>
      <c r="W169" s="12"/>
      <c r="X169" s="12"/>
      <c r="Y169" s="12"/>
      <c r="Z169" s="12"/>
      <c r="AA169" s="12"/>
      <c r="AB169" s="12"/>
      <c r="AC169" s="12"/>
      <c r="AD169" s="12"/>
      <c r="AE169" s="12"/>
    </row>
    <row r="170" spans="3:31" x14ac:dyDescent="0.25">
      <c r="C170" s="56"/>
      <c r="D170" s="18"/>
      <c r="E170" s="12"/>
      <c r="F170" s="12"/>
      <c r="G170" s="12"/>
      <c r="H170" s="12"/>
      <c r="I170" s="48"/>
      <c r="J170" s="12"/>
      <c r="K170" s="12"/>
      <c r="L170" s="12"/>
      <c r="M170" s="12"/>
      <c r="N170" s="12"/>
      <c r="O170" s="12"/>
      <c r="P170" s="12"/>
      <c r="Q170" s="12"/>
      <c r="R170" s="12"/>
      <c r="S170" s="12"/>
      <c r="T170" s="12"/>
      <c r="U170" s="12"/>
      <c r="V170" s="12"/>
      <c r="W170" s="12"/>
      <c r="X170" s="12"/>
      <c r="Y170" s="12"/>
      <c r="Z170" s="12"/>
      <c r="AA170" s="12"/>
      <c r="AB170" s="12"/>
      <c r="AC170" s="12"/>
      <c r="AD170" s="12"/>
      <c r="AE170" s="12"/>
    </row>
    <row r="171" spans="3:31" x14ac:dyDescent="0.25">
      <c r="C171" s="56"/>
      <c r="D171" s="18"/>
      <c r="E171" s="12"/>
      <c r="F171" s="12"/>
      <c r="G171" s="12"/>
      <c r="H171" s="12"/>
      <c r="I171" s="48"/>
      <c r="J171" s="12"/>
      <c r="K171" s="12"/>
      <c r="L171" s="12"/>
      <c r="M171" s="12"/>
      <c r="N171" s="12"/>
      <c r="O171" s="12"/>
      <c r="P171" s="12"/>
      <c r="Q171" s="12"/>
      <c r="R171" s="12"/>
      <c r="S171" s="12"/>
      <c r="T171" s="12"/>
      <c r="U171" s="12"/>
      <c r="V171" s="12"/>
      <c r="W171" s="12"/>
      <c r="X171" s="12"/>
      <c r="Y171" s="12"/>
      <c r="Z171" s="12"/>
      <c r="AA171" s="12"/>
      <c r="AB171" s="12"/>
      <c r="AC171" s="12"/>
      <c r="AD171" s="12"/>
      <c r="AE171" s="12"/>
    </row>
    <row r="172" spans="3:31" x14ac:dyDescent="0.25">
      <c r="C172" s="56"/>
      <c r="D172" s="18"/>
      <c r="E172" s="12"/>
      <c r="F172" s="12"/>
      <c r="G172" s="12"/>
      <c r="H172" s="12"/>
      <c r="I172" s="48"/>
      <c r="J172" s="12"/>
      <c r="K172" s="12"/>
      <c r="L172" s="12"/>
      <c r="M172" s="12"/>
      <c r="N172" s="12"/>
      <c r="O172" s="12"/>
      <c r="P172" s="12"/>
      <c r="Q172" s="12"/>
      <c r="R172" s="12"/>
      <c r="S172" s="12"/>
      <c r="T172" s="12"/>
      <c r="U172" s="12"/>
      <c r="V172" s="12"/>
      <c r="W172" s="12"/>
      <c r="X172" s="12"/>
      <c r="Y172" s="12"/>
      <c r="Z172" s="12"/>
      <c r="AA172" s="12"/>
      <c r="AB172" s="12"/>
      <c r="AC172" s="12"/>
      <c r="AD172" s="12"/>
      <c r="AE172" s="12"/>
    </row>
    <row r="173" spans="3:31" x14ac:dyDescent="0.25">
      <c r="C173" s="56"/>
      <c r="D173" s="18"/>
      <c r="E173" s="12"/>
      <c r="F173" s="12"/>
      <c r="G173" s="12"/>
      <c r="H173" s="12"/>
      <c r="I173" s="48"/>
      <c r="J173" s="12"/>
      <c r="K173" s="12"/>
      <c r="L173" s="12"/>
      <c r="M173" s="12"/>
      <c r="N173" s="12"/>
      <c r="O173" s="12"/>
      <c r="P173" s="12"/>
      <c r="Q173" s="12"/>
      <c r="R173" s="12"/>
      <c r="S173" s="12"/>
      <c r="T173" s="12"/>
      <c r="U173" s="12"/>
      <c r="V173" s="12"/>
      <c r="W173" s="12"/>
      <c r="X173" s="12"/>
      <c r="Y173" s="12"/>
      <c r="Z173" s="12"/>
      <c r="AA173" s="12"/>
      <c r="AB173" s="12"/>
      <c r="AC173" s="12"/>
      <c r="AD173" s="12"/>
      <c r="AE173" s="12"/>
    </row>
    <row r="174" spans="3:31" x14ac:dyDescent="0.25">
      <c r="C174" s="56"/>
      <c r="D174" s="18"/>
      <c r="E174" s="12"/>
      <c r="F174" s="12"/>
      <c r="G174" s="12"/>
      <c r="H174" s="12"/>
      <c r="I174" s="48"/>
      <c r="J174" s="12"/>
      <c r="K174" s="12"/>
      <c r="L174" s="12"/>
      <c r="M174" s="12"/>
      <c r="N174" s="12"/>
      <c r="O174" s="12"/>
      <c r="P174" s="12"/>
      <c r="Q174" s="12"/>
      <c r="R174" s="12"/>
      <c r="S174" s="12"/>
      <c r="T174" s="12"/>
      <c r="U174" s="12"/>
      <c r="V174" s="12"/>
      <c r="W174" s="12"/>
      <c r="X174" s="12"/>
      <c r="Y174" s="12"/>
      <c r="Z174" s="12"/>
      <c r="AA174" s="12"/>
      <c r="AB174" s="12"/>
      <c r="AC174" s="12"/>
      <c r="AD174" s="12"/>
      <c r="AE174" s="12"/>
    </row>
    <row r="175" spans="3:31" x14ac:dyDescent="0.25">
      <c r="C175" s="56"/>
      <c r="D175" s="18"/>
      <c r="E175" s="12"/>
      <c r="F175" s="12"/>
      <c r="G175" s="12"/>
      <c r="H175" s="12"/>
      <c r="I175" s="48"/>
      <c r="J175" s="12"/>
      <c r="K175" s="12"/>
      <c r="L175" s="12"/>
      <c r="M175" s="12"/>
      <c r="N175" s="12"/>
      <c r="O175" s="12"/>
      <c r="P175" s="12"/>
      <c r="Q175" s="12"/>
      <c r="R175" s="12"/>
      <c r="S175" s="12"/>
      <c r="T175" s="12"/>
      <c r="U175" s="12"/>
      <c r="V175" s="12"/>
      <c r="W175" s="12"/>
      <c r="X175" s="12"/>
      <c r="Y175" s="12"/>
      <c r="Z175" s="12"/>
      <c r="AA175" s="12"/>
      <c r="AB175" s="12"/>
      <c r="AC175" s="12"/>
      <c r="AD175" s="12"/>
      <c r="AE175" s="12"/>
    </row>
    <row r="176" spans="3:31" x14ac:dyDescent="0.25">
      <c r="C176" s="56"/>
      <c r="D176" s="18"/>
      <c r="E176" s="12"/>
      <c r="F176" s="12"/>
      <c r="G176" s="12"/>
      <c r="H176" s="12"/>
      <c r="I176" s="48"/>
      <c r="J176" s="12"/>
      <c r="K176" s="12"/>
      <c r="L176" s="12"/>
      <c r="M176" s="12"/>
      <c r="N176" s="12"/>
      <c r="O176" s="12"/>
      <c r="P176" s="12"/>
      <c r="Q176" s="12"/>
      <c r="R176" s="12"/>
      <c r="S176" s="12"/>
      <c r="T176" s="12"/>
      <c r="U176" s="12"/>
      <c r="V176" s="12"/>
      <c r="W176" s="12"/>
      <c r="X176" s="12"/>
      <c r="Y176" s="12"/>
      <c r="Z176" s="12"/>
      <c r="AA176" s="12"/>
      <c r="AB176" s="12"/>
      <c r="AC176" s="12"/>
      <c r="AD176" s="12"/>
      <c r="AE176" s="12"/>
    </row>
    <row r="177" spans="3:31" x14ac:dyDescent="0.25">
      <c r="C177" s="56"/>
      <c r="D177" s="18"/>
      <c r="E177" s="12"/>
      <c r="F177" s="12"/>
      <c r="G177" s="12"/>
      <c r="H177" s="12"/>
      <c r="I177" s="48"/>
      <c r="J177" s="12"/>
      <c r="K177" s="12"/>
      <c r="L177" s="12"/>
      <c r="M177" s="12"/>
      <c r="N177" s="12"/>
      <c r="O177" s="12"/>
      <c r="P177" s="12"/>
      <c r="Q177" s="12"/>
      <c r="R177" s="12"/>
      <c r="S177" s="12"/>
      <c r="T177" s="12"/>
      <c r="U177" s="12"/>
      <c r="V177" s="12"/>
      <c r="W177" s="12"/>
      <c r="X177" s="12"/>
      <c r="Y177" s="12"/>
      <c r="Z177" s="12"/>
      <c r="AA177" s="12"/>
      <c r="AB177" s="12"/>
      <c r="AC177" s="12"/>
      <c r="AD177" s="12"/>
      <c r="AE177" s="12"/>
    </row>
    <row r="178" spans="3:31" x14ac:dyDescent="0.25">
      <c r="C178" s="56"/>
      <c r="D178" s="18"/>
      <c r="E178" s="12"/>
      <c r="F178" s="12"/>
      <c r="G178" s="12"/>
      <c r="H178" s="12"/>
      <c r="I178" s="48"/>
      <c r="J178" s="12"/>
      <c r="K178" s="12"/>
      <c r="L178" s="12"/>
      <c r="M178" s="12"/>
      <c r="N178" s="12"/>
      <c r="O178" s="12"/>
      <c r="P178" s="12"/>
      <c r="Q178" s="12"/>
      <c r="R178" s="12"/>
      <c r="S178" s="12"/>
      <c r="T178" s="12"/>
      <c r="U178" s="12"/>
      <c r="V178" s="12"/>
      <c r="W178" s="12"/>
      <c r="X178" s="12"/>
      <c r="Y178" s="12"/>
      <c r="Z178" s="12"/>
      <c r="AA178" s="12"/>
      <c r="AB178" s="12"/>
      <c r="AC178" s="12"/>
      <c r="AD178" s="12"/>
      <c r="AE178" s="12"/>
    </row>
    <row r="179" spans="3:31" x14ac:dyDescent="0.25">
      <c r="C179" s="56"/>
      <c r="D179" s="18"/>
      <c r="E179" s="12"/>
      <c r="F179" s="12"/>
      <c r="G179" s="12"/>
      <c r="H179" s="12"/>
      <c r="I179" s="48"/>
      <c r="J179" s="12"/>
      <c r="K179" s="12"/>
      <c r="L179" s="12"/>
      <c r="M179" s="12"/>
      <c r="N179" s="12"/>
      <c r="O179" s="12"/>
      <c r="P179" s="12"/>
      <c r="Q179" s="12"/>
      <c r="R179" s="12"/>
      <c r="S179" s="12"/>
      <c r="T179" s="12"/>
      <c r="U179" s="12"/>
      <c r="V179" s="12"/>
      <c r="W179" s="12"/>
      <c r="X179" s="12"/>
      <c r="Y179" s="12"/>
      <c r="Z179" s="12"/>
      <c r="AA179" s="12"/>
      <c r="AB179" s="12"/>
      <c r="AC179" s="12"/>
      <c r="AD179" s="12"/>
      <c r="AE179" s="12"/>
    </row>
    <row r="180" spans="3:31" x14ac:dyDescent="0.25">
      <c r="C180" s="56"/>
      <c r="D180" s="18"/>
      <c r="E180" s="12"/>
      <c r="F180" s="12"/>
      <c r="G180" s="12"/>
      <c r="H180" s="12"/>
      <c r="I180" s="48"/>
      <c r="J180" s="12"/>
      <c r="K180" s="12"/>
      <c r="L180" s="12"/>
      <c r="M180" s="12"/>
      <c r="N180" s="12"/>
      <c r="O180" s="12"/>
      <c r="P180" s="12"/>
      <c r="Q180" s="12"/>
      <c r="R180" s="12"/>
      <c r="S180" s="12"/>
      <c r="T180" s="12"/>
      <c r="U180" s="12"/>
      <c r="V180" s="12"/>
      <c r="W180" s="12"/>
      <c r="X180" s="12"/>
      <c r="Y180" s="12"/>
      <c r="Z180" s="12"/>
      <c r="AA180" s="12"/>
      <c r="AB180" s="12"/>
      <c r="AC180" s="12"/>
      <c r="AD180" s="12"/>
      <c r="AE180" s="12"/>
    </row>
    <row r="181" spans="3:31" x14ac:dyDescent="0.25">
      <c r="C181" s="56"/>
      <c r="D181" s="18"/>
      <c r="E181" s="12"/>
      <c r="F181" s="12"/>
      <c r="G181" s="12"/>
      <c r="H181" s="12"/>
      <c r="I181" s="48"/>
      <c r="J181" s="12"/>
      <c r="K181" s="12"/>
      <c r="L181" s="12"/>
      <c r="M181" s="12"/>
      <c r="N181" s="12"/>
      <c r="O181" s="12"/>
      <c r="P181" s="12"/>
      <c r="Q181" s="12"/>
      <c r="R181" s="12"/>
      <c r="S181" s="12"/>
      <c r="T181" s="12"/>
      <c r="U181" s="12"/>
      <c r="V181" s="12"/>
      <c r="W181" s="12"/>
      <c r="X181" s="12"/>
      <c r="Y181" s="12"/>
      <c r="Z181" s="12"/>
      <c r="AA181" s="12"/>
      <c r="AB181" s="12"/>
      <c r="AC181" s="12"/>
      <c r="AD181" s="12"/>
      <c r="AE181" s="12"/>
    </row>
    <row r="182" spans="3:31" x14ac:dyDescent="0.25">
      <c r="C182" s="56"/>
      <c r="D182" s="18"/>
      <c r="E182" s="12"/>
      <c r="F182" s="12"/>
      <c r="G182" s="12"/>
      <c r="H182" s="12"/>
      <c r="I182" s="48"/>
      <c r="J182" s="12"/>
      <c r="K182" s="12"/>
      <c r="L182" s="12"/>
      <c r="M182" s="12"/>
      <c r="N182" s="12"/>
      <c r="O182" s="12"/>
      <c r="P182" s="12"/>
      <c r="Q182" s="12"/>
      <c r="R182" s="12"/>
      <c r="S182" s="12"/>
      <c r="T182" s="12"/>
      <c r="U182" s="12"/>
      <c r="V182" s="12"/>
      <c r="W182" s="12"/>
      <c r="X182" s="12"/>
      <c r="Y182" s="12"/>
      <c r="Z182" s="12"/>
      <c r="AA182" s="12"/>
      <c r="AB182" s="12"/>
      <c r="AC182" s="12"/>
      <c r="AD182" s="12"/>
      <c r="AE182" s="12"/>
    </row>
    <row r="183" spans="3:31" x14ac:dyDescent="0.25">
      <c r="C183" s="56"/>
      <c r="D183" s="18"/>
      <c r="E183" s="12"/>
      <c r="F183" s="12"/>
      <c r="G183" s="12"/>
      <c r="H183" s="12"/>
      <c r="I183" s="48"/>
      <c r="J183" s="12"/>
      <c r="K183" s="12"/>
      <c r="L183" s="12"/>
      <c r="M183" s="12"/>
      <c r="N183" s="12"/>
      <c r="O183" s="12"/>
      <c r="P183" s="12"/>
      <c r="Q183" s="12"/>
      <c r="R183" s="12"/>
      <c r="S183" s="12"/>
      <c r="T183" s="12"/>
      <c r="U183" s="12"/>
      <c r="V183" s="12"/>
      <c r="W183" s="12"/>
      <c r="X183" s="12"/>
      <c r="Y183" s="12"/>
      <c r="Z183" s="12"/>
      <c r="AA183" s="12"/>
      <c r="AB183" s="12"/>
      <c r="AC183" s="12"/>
      <c r="AD183" s="12"/>
      <c r="AE183" s="12"/>
    </row>
    <row r="184" spans="3:31" x14ac:dyDescent="0.25">
      <c r="C184" s="56"/>
      <c r="D184" s="18"/>
      <c r="E184" s="12"/>
      <c r="F184" s="12"/>
      <c r="G184" s="12"/>
      <c r="H184" s="12"/>
      <c r="I184" s="48"/>
      <c r="J184" s="12"/>
      <c r="K184" s="12"/>
      <c r="L184" s="12"/>
      <c r="M184" s="12"/>
      <c r="N184" s="12"/>
      <c r="O184" s="12"/>
      <c r="P184" s="12"/>
      <c r="Q184" s="12"/>
      <c r="R184" s="12"/>
      <c r="S184" s="12"/>
      <c r="T184" s="12"/>
      <c r="U184" s="12"/>
      <c r="V184" s="12"/>
      <c r="W184" s="12"/>
      <c r="X184" s="12"/>
      <c r="Y184" s="12"/>
      <c r="Z184" s="12"/>
      <c r="AA184" s="12"/>
      <c r="AB184" s="12"/>
      <c r="AC184" s="12"/>
      <c r="AD184" s="12"/>
      <c r="AE184" s="12"/>
    </row>
    <row r="185" spans="3:31" x14ac:dyDescent="0.25">
      <c r="C185" s="56"/>
      <c r="D185" s="18"/>
      <c r="E185" s="12"/>
      <c r="F185" s="12"/>
      <c r="G185" s="12"/>
      <c r="H185" s="12"/>
      <c r="I185" s="48"/>
      <c r="J185" s="12"/>
      <c r="K185" s="12"/>
      <c r="L185" s="12"/>
      <c r="M185" s="12"/>
      <c r="N185" s="12"/>
      <c r="O185" s="12"/>
      <c r="P185" s="12"/>
      <c r="Q185" s="12"/>
      <c r="R185" s="12"/>
      <c r="S185" s="12"/>
      <c r="T185" s="12"/>
      <c r="U185" s="12"/>
      <c r="V185" s="12"/>
      <c r="W185" s="12"/>
      <c r="X185" s="12"/>
      <c r="Y185" s="12"/>
      <c r="Z185" s="12"/>
      <c r="AA185" s="12"/>
      <c r="AB185" s="12"/>
      <c r="AC185" s="12"/>
      <c r="AD185" s="12"/>
      <c r="AE185" s="12"/>
    </row>
    <row r="186" spans="3:31" x14ac:dyDescent="0.25">
      <c r="C186" s="56"/>
      <c r="D186" s="18"/>
      <c r="E186" s="12"/>
      <c r="F186" s="12"/>
      <c r="G186" s="12"/>
      <c r="H186" s="12"/>
      <c r="I186" s="48"/>
      <c r="J186" s="12"/>
      <c r="K186" s="12"/>
      <c r="L186" s="12"/>
      <c r="M186" s="12"/>
      <c r="N186" s="12"/>
      <c r="O186" s="12"/>
      <c r="P186" s="12"/>
      <c r="Q186" s="12"/>
      <c r="R186" s="12"/>
      <c r="S186" s="12"/>
      <c r="T186" s="12"/>
      <c r="U186" s="12"/>
      <c r="V186" s="12"/>
      <c r="W186" s="12"/>
      <c r="X186" s="12"/>
      <c r="Y186" s="12"/>
      <c r="Z186" s="12"/>
      <c r="AA186" s="12"/>
      <c r="AB186" s="12"/>
      <c r="AC186" s="12"/>
      <c r="AD186" s="12"/>
      <c r="AE186" s="12"/>
    </row>
    <row r="187" spans="3:31" x14ac:dyDescent="0.25">
      <c r="C187" s="56"/>
      <c r="D187" s="18"/>
      <c r="E187" s="12"/>
      <c r="F187" s="12"/>
      <c r="G187" s="12"/>
      <c r="H187" s="12"/>
      <c r="I187" s="48"/>
      <c r="J187" s="12"/>
      <c r="K187" s="12"/>
      <c r="L187" s="12"/>
      <c r="M187" s="12"/>
      <c r="N187" s="12"/>
      <c r="O187" s="12"/>
      <c r="P187" s="12"/>
      <c r="Q187" s="12"/>
      <c r="R187" s="12"/>
      <c r="S187" s="12"/>
      <c r="T187" s="12"/>
      <c r="U187" s="12"/>
      <c r="V187" s="12"/>
      <c r="W187" s="12"/>
      <c r="X187" s="12"/>
      <c r="Y187" s="12"/>
      <c r="Z187" s="12"/>
      <c r="AA187" s="12"/>
      <c r="AB187" s="12"/>
      <c r="AC187" s="12"/>
      <c r="AD187" s="12"/>
      <c r="AE187" s="12"/>
    </row>
    <row r="188" spans="3:31" x14ac:dyDescent="0.25">
      <c r="C188" s="56"/>
      <c r="D188" s="18"/>
      <c r="E188" s="12"/>
      <c r="F188" s="12"/>
      <c r="G188" s="12"/>
      <c r="H188" s="12"/>
      <c r="I188" s="48"/>
      <c r="J188" s="12"/>
      <c r="K188" s="12"/>
      <c r="L188" s="12"/>
      <c r="M188" s="12"/>
      <c r="N188" s="12"/>
      <c r="O188" s="12"/>
      <c r="P188" s="12"/>
      <c r="Q188" s="12"/>
      <c r="R188" s="12"/>
      <c r="S188" s="12"/>
      <c r="T188" s="12"/>
      <c r="U188" s="12"/>
      <c r="V188" s="12"/>
      <c r="W188" s="12"/>
      <c r="X188" s="12"/>
      <c r="Y188" s="12"/>
      <c r="Z188" s="12"/>
      <c r="AA188" s="12"/>
      <c r="AB188" s="12"/>
      <c r="AC188" s="12"/>
      <c r="AD188" s="12"/>
      <c r="AE188" s="12"/>
    </row>
    <row r="189" spans="3:31" x14ac:dyDescent="0.25">
      <c r="C189" s="56"/>
      <c r="D189" s="18"/>
      <c r="E189" s="12"/>
      <c r="F189" s="12"/>
      <c r="G189" s="12"/>
      <c r="H189" s="12"/>
      <c r="I189" s="48"/>
      <c r="J189" s="12"/>
      <c r="K189" s="12"/>
      <c r="L189" s="12"/>
      <c r="M189" s="12"/>
      <c r="N189" s="12"/>
      <c r="O189" s="12"/>
      <c r="P189" s="12"/>
      <c r="Q189" s="12"/>
      <c r="R189" s="12"/>
      <c r="S189" s="12"/>
      <c r="T189" s="12"/>
      <c r="U189" s="12"/>
      <c r="V189" s="12"/>
      <c r="W189" s="12"/>
      <c r="X189" s="12"/>
      <c r="Y189" s="12"/>
      <c r="Z189" s="12"/>
      <c r="AA189" s="12"/>
      <c r="AB189" s="12"/>
      <c r="AC189" s="12"/>
      <c r="AD189" s="12"/>
      <c r="AE189" s="12"/>
    </row>
    <row r="190" spans="3:31" x14ac:dyDescent="0.25">
      <c r="C190" s="56"/>
      <c r="D190" s="18"/>
      <c r="E190" s="12"/>
      <c r="F190" s="12"/>
      <c r="G190" s="12"/>
      <c r="H190" s="12"/>
      <c r="I190" s="48"/>
      <c r="J190" s="12"/>
      <c r="K190" s="12"/>
      <c r="L190" s="12"/>
      <c r="M190" s="12"/>
      <c r="N190" s="12"/>
      <c r="O190" s="12"/>
      <c r="P190" s="12"/>
      <c r="Q190" s="12"/>
      <c r="R190" s="12"/>
      <c r="S190" s="12"/>
      <c r="T190" s="12"/>
      <c r="U190" s="12"/>
      <c r="V190" s="12"/>
      <c r="W190" s="12"/>
      <c r="X190" s="12"/>
      <c r="Y190" s="12"/>
      <c r="Z190" s="12"/>
      <c r="AA190" s="12"/>
      <c r="AB190" s="12"/>
      <c r="AC190" s="12"/>
      <c r="AD190" s="12"/>
      <c r="AE190" s="12"/>
    </row>
    <row r="191" spans="3:31" x14ac:dyDescent="0.25">
      <c r="C191" s="56"/>
      <c r="D191" s="18"/>
      <c r="E191" s="12"/>
      <c r="F191" s="12"/>
      <c r="G191" s="12"/>
      <c r="H191" s="12"/>
      <c r="I191" s="48"/>
      <c r="J191" s="12"/>
      <c r="K191" s="12"/>
      <c r="L191" s="12"/>
      <c r="M191" s="12"/>
      <c r="N191" s="12"/>
      <c r="O191" s="12"/>
      <c r="P191" s="12"/>
      <c r="Q191" s="12"/>
      <c r="R191" s="12"/>
      <c r="S191" s="12"/>
      <c r="T191" s="12"/>
      <c r="U191" s="12"/>
      <c r="V191" s="12"/>
      <c r="W191" s="12"/>
      <c r="X191" s="12"/>
      <c r="Y191" s="12"/>
      <c r="Z191" s="12"/>
      <c r="AA191" s="12"/>
      <c r="AB191" s="12"/>
      <c r="AC191" s="12"/>
      <c r="AD191" s="12"/>
      <c r="AE191" s="12"/>
    </row>
    <row r="192" spans="3:31" x14ac:dyDescent="0.25">
      <c r="C192" s="56"/>
      <c r="D192" s="18"/>
      <c r="E192" s="12"/>
      <c r="F192" s="12"/>
      <c r="G192" s="12"/>
      <c r="H192" s="12"/>
      <c r="I192" s="48"/>
      <c r="J192" s="12"/>
      <c r="K192" s="12"/>
      <c r="L192" s="12"/>
      <c r="M192" s="12"/>
      <c r="N192" s="12"/>
      <c r="O192" s="12"/>
      <c r="P192" s="12"/>
      <c r="Q192" s="12"/>
      <c r="R192" s="12"/>
      <c r="S192" s="12"/>
      <c r="T192" s="12"/>
      <c r="U192" s="12"/>
      <c r="V192" s="12"/>
      <c r="W192" s="12"/>
      <c r="X192" s="12"/>
      <c r="Y192" s="12"/>
      <c r="Z192" s="12"/>
      <c r="AA192" s="12"/>
      <c r="AB192" s="12"/>
      <c r="AC192" s="12"/>
      <c r="AD192" s="12"/>
      <c r="AE192" s="12"/>
    </row>
    <row r="193" spans="3:31" x14ac:dyDescent="0.25">
      <c r="C193" s="56"/>
      <c r="D193" s="18"/>
      <c r="E193" s="12"/>
      <c r="F193" s="12"/>
      <c r="G193" s="12"/>
      <c r="H193" s="12"/>
      <c r="I193" s="48"/>
      <c r="J193" s="12"/>
      <c r="K193" s="12"/>
      <c r="L193" s="12"/>
      <c r="M193" s="12"/>
      <c r="N193" s="12"/>
      <c r="O193" s="12"/>
      <c r="P193" s="12"/>
      <c r="Q193" s="12"/>
      <c r="R193" s="12"/>
      <c r="S193" s="12"/>
      <c r="T193" s="12"/>
      <c r="U193" s="12"/>
      <c r="V193" s="12"/>
      <c r="W193" s="12"/>
      <c r="X193" s="12"/>
      <c r="Y193" s="12"/>
      <c r="Z193" s="12"/>
      <c r="AA193" s="12"/>
      <c r="AB193" s="12"/>
      <c r="AC193" s="12"/>
      <c r="AD193" s="12"/>
      <c r="AE193" s="12"/>
    </row>
    <row r="194" spans="3:31" x14ac:dyDescent="0.25">
      <c r="C194" s="56"/>
      <c r="D194" s="18"/>
      <c r="E194" s="12"/>
      <c r="F194" s="12"/>
      <c r="G194" s="12"/>
      <c r="H194" s="12"/>
      <c r="I194" s="48"/>
      <c r="J194" s="12"/>
      <c r="K194" s="12"/>
      <c r="L194" s="12"/>
      <c r="M194" s="12"/>
      <c r="N194" s="12"/>
      <c r="O194" s="12"/>
      <c r="P194" s="12"/>
      <c r="Q194" s="12"/>
      <c r="R194" s="12"/>
      <c r="S194" s="12"/>
      <c r="T194" s="12"/>
      <c r="U194" s="12"/>
      <c r="V194" s="12"/>
      <c r="W194" s="12"/>
      <c r="X194" s="12"/>
      <c r="Y194" s="12"/>
      <c r="Z194" s="12"/>
      <c r="AA194" s="12"/>
      <c r="AB194" s="12"/>
      <c r="AC194" s="12"/>
      <c r="AD194" s="12"/>
      <c r="AE194" s="12"/>
    </row>
    <row r="195" spans="3:31" x14ac:dyDescent="0.25">
      <c r="C195" s="56"/>
      <c r="D195" s="18"/>
      <c r="E195" s="12"/>
      <c r="F195" s="12"/>
      <c r="G195" s="12"/>
      <c r="H195" s="12"/>
      <c r="I195" s="48"/>
      <c r="J195" s="12"/>
      <c r="K195" s="12"/>
      <c r="L195" s="12"/>
      <c r="M195" s="12"/>
      <c r="N195" s="12"/>
      <c r="O195" s="12"/>
      <c r="P195" s="12"/>
      <c r="Q195" s="12"/>
      <c r="R195" s="12"/>
      <c r="S195" s="12"/>
      <c r="T195" s="12"/>
      <c r="U195" s="12"/>
      <c r="V195" s="12"/>
      <c r="W195" s="12"/>
      <c r="X195" s="12"/>
      <c r="Y195" s="12"/>
      <c r="Z195" s="12"/>
      <c r="AA195" s="12"/>
      <c r="AB195" s="12"/>
      <c r="AC195" s="12"/>
      <c r="AD195" s="12"/>
      <c r="AE195" s="12"/>
    </row>
    <row r="196" spans="3:31" x14ac:dyDescent="0.25">
      <c r="C196" s="56"/>
      <c r="D196" s="18"/>
      <c r="E196" s="12"/>
      <c r="F196" s="12"/>
      <c r="G196" s="12"/>
      <c r="H196" s="12"/>
      <c r="I196" s="48"/>
      <c r="J196" s="12"/>
      <c r="K196" s="12"/>
      <c r="L196" s="12"/>
      <c r="M196" s="12"/>
      <c r="N196" s="12"/>
      <c r="O196" s="12"/>
      <c r="P196" s="12"/>
      <c r="Q196" s="12"/>
      <c r="R196" s="12"/>
      <c r="S196" s="12"/>
      <c r="T196" s="12"/>
      <c r="U196" s="12"/>
      <c r="V196" s="12"/>
      <c r="W196" s="12"/>
      <c r="X196" s="12"/>
      <c r="Y196" s="12"/>
      <c r="Z196" s="12"/>
      <c r="AA196" s="12"/>
      <c r="AB196" s="12"/>
      <c r="AC196" s="12"/>
      <c r="AD196" s="12"/>
      <c r="AE196" s="12"/>
    </row>
    <row r="197" spans="3:31" x14ac:dyDescent="0.25">
      <c r="C197" s="56"/>
      <c r="D197" s="18"/>
      <c r="E197" s="12"/>
      <c r="F197" s="12"/>
      <c r="G197" s="12"/>
      <c r="H197" s="12"/>
      <c r="I197" s="48"/>
      <c r="J197" s="12"/>
      <c r="K197" s="12"/>
      <c r="L197" s="12"/>
      <c r="M197" s="12"/>
      <c r="N197" s="12"/>
      <c r="O197" s="12"/>
      <c r="P197" s="12"/>
      <c r="Q197" s="12"/>
      <c r="R197" s="12"/>
      <c r="S197" s="12"/>
      <c r="T197" s="12"/>
      <c r="U197" s="12"/>
      <c r="V197" s="12"/>
      <c r="W197" s="12"/>
      <c r="X197" s="12"/>
      <c r="Y197" s="12"/>
      <c r="Z197" s="12"/>
      <c r="AA197" s="12"/>
      <c r="AB197" s="12"/>
      <c r="AC197" s="12"/>
      <c r="AD197" s="12"/>
      <c r="AE197" s="12"/>
    </row>
    <row r="198" spans="3:31" x14ac:dyDescent="0.25">
      <c r="C198" s="56"/>
      <c r="D198" s="18"/>
      <c r="E198" s="12"/>
      <c r="F198" s="12"/>
      <c r="G198" s="12"/>
      <c r="H198" s="12"/>
      <c r="I198" s="48"/>
      <c r="J198" s="12"/>
      <c r="K198" s="12"/>
      <c r="L198" s="12"/>
      <c r="M198" s="12"/>
      <c r="N198" s="12"/>
      <c r="O198" s="12"/>
      <c r="P198" s="12"/>
      <c r="Q198" s="12"/>
      <c r="R198" s="12"/>
      <c r="S198" s="12"/>
      <c r="T198" s="12"/>
      <c r="U198" s="12"/>
      <c r="V198" s="12"/>
      <c r="W198" s="12"/>
      <c r="X198" s="12"/>
      <c r="Y198" s="12"/>
      <c r="Z198" s="12"/>
      <c r="AA198" s="12"/>
      <c r="AB198" s="12"/>
      <c r="AC198" s="12"/>
      <c r="AD198" s="12"/>
      <c r="AE198" s="12"/>
    </row>
    <row r="199" spans="3:31" x14ac:dyDescent="0.25">
      <c r="C199" s="56"/>
      <c r="D199" s="18"/>
      <c r="E199" s="12"/>
      <c r="F199" s="12"/>
      <c r="G199" s="12"/>
      <c r="H199" s="12"/>
      <c r="I199" s="48"/>
      <c r="J199" s="12"/>
      <c r="K199" s="12"/>
      <c r="L199" s="12"/>
      <c r="M199" s="12"/>
      <c r="N199" s="12"/>
      <c r="O199" s="12"/>
      <c r="P199" s="12"/>
      <c r="Q199" s="12"/>
      <c r="R199" s="12"/>
      <c r="S199" s="12"/>
      <c r="T199" s="12"/>
      <c r="U199" s="12"/>
      <c r="V199" s="12"/>
      <c r="W199" s="12"/>
      <c r="X199" s="12"/>
      <c r="Y199" s="12"/>
      <c r="Z199" s="12"/>
      <c r="AA199" s="12"/>
      <c r="AB199" s="12"/>
      <c r="AC199" s="12"/>
      <c r="AD199" s="12"/>
      <c r="AE199" s="12"/>
    </row>
    <row r="200" spans="3:31" x14ac:dyDescent="0.25">
      <c r="C200" s="56"/>
      <c r="D200" s="18"/>
      <c r="E200" s="12"/>
      <c r="F200" s="12"/>
      <c r="G200" s="12"/>
      <c r="H200" s="12"/>
      <c r="I200" s="48"/>
      <c r="J200" s="12"/>
      <c r="K200" s="12"/>
      <c r="L200" s="12"/>
      <c r="M200" s="12"/>
      <c r="N200" s="12"/>
      <c r="O200" s="12"/>
      <c r="P200" s="12"/>
      <c r="Q200" s="12"/>
      <c r="R200" s="12"/>
      <c r="S200" s="12"/>
      <c r="T200" s="12"/>
      <c r="U200" s="12"/>
      <c r="V200" s="12"/>
      <c r="W200" s="12"/>
      <c r="X200" s="12"/>
      <c r="Y200" s="12"/>
      <c r="Z200" s="12"/>
      <c r="AA200" s="12"/>
      <c r="AB200" s="12"/>
      <c r="AC200" s="12"/>
      <c r="AD200" s="12"/>
      <c r="AE200" s="12"/>
    </row>
    <row r="201" spans="3:31" x14ac:dyDescent="0.25">
      <c r="C201" s="56"/>
      <c r="D201" s="18"/>
      <c r="E201" s="12"/>
      <c r="F201" s="12"/>
      <c r="G201" s="12"/>
      <c r="H201" s="12"/>
      <c r="I201" s="48"/>
      <c r="J201" s="12"/>
      <c r="K201" s="12"/>
      <c r="L201" s="12"/>
      <c r="M201" s="12"/>
      <c r="N201" s="12"/>
      <c r="O201" s="12"/>
      <c r="P201" s="12"/>
      <c r="Q201" s="12"/>
      <c r="R201" s="12"/>
      <c r="S201" s="12"/>
      <c r="T201" s="12"/>
      <c r="U201" s="12"/>
      <c r="V201" s="12"/>
      <c r="W201" s="12"/>
      <c r="X201" s="12"/>
      <c r="Y201" s="12"/>
      <c r="Z201" s="12"/>
      <c r="AA201" s="12"/>
      <c r="AB201" s="12"/>
      <c r="AC201" s="12"/>
      <c r="AD201" s="12"/>
      <c r="AE201" s="12"/>
    </row>
    <row r="202" spans="3:31" x14ac:dyDescent="0.25">
      <c r="C202" s="56"/>
      <c r="D202" s="18"/>
      <c r="E202" s="12"/>
      <c r="F202" s="12"/>
      <c r="G202" s="12"/>
      <c r="H202" s="12"/>
      <c r="I202" s="48"/>
      <c r="J202" s="12"/>
      <c r="K202" s="12"/>
      <c r="L202" s="12"/>
      <c r="M202" s="12"/>
      <c r="N202" s="12"/>
      <c r="O202" s="12"/>
      <c r="P202" s="12"/>
      <c r="Q202" s="12"/>
      <c r="R202" s="12"/>
      <c r="S202" s="12"/>
      <c r="T202" s="12"/>
      <c r="U202" s="12"/>
      <c r="V202" s="12"/>
      <c r="W202" s="12"/>
      <c r="X202" s="12"/>
      <c r="Y202" s="12"/>
      <c r="Z202" s="12"/>
      <c r="AA202" s="12"/>
      <c r="AB202" s="12"/>
      <c r="AC202" s="12"/>
      <c r="AD202" s="12"/>
      <c r="AE202" s="12"/>
    </row>
    <row r="203" spans="3:31" x14ac:dyDescent="0.25">
      <c r="C203" s="56"/>
      <c r="D203" s="18"/>
      <c r="E203" s="12"/>
      <c r="F203" s="12"/>
      <c r="G203" s="12"/>
      <c r="H203" s="12"/>
      <c r="I203" s="48"/>
      <c r="J203" s="12"/>
      <c r="K203" s="12"/>
      <c r="L203" s="12"/>
      <c r="M203" s="12"/>
      <c r="N203" s="12"/>
      <c r="O203" s="12"/>
      <c r="P203" s="12"/>
      <c r="Q203" s="12"/>
      <c r="R203" s="12"/>
      <c r="S203" s="12"/>
      <c r="T203" s="12"/>
      <c r="U203" s="12"/>
      <c r="V203" s="12"/>
      <c r="W203" s="12"/>
      <c r="X203" s="12"/>
      <c r="Y203" s="12"/>
      <c r="Z203" s="12"/>
      <c r="AA203" s="12"/>
      <c r="AB203" s="12"/>
      <c r="AC203" s="12"/>
      <c r="AD203" s="12"/>
      <c r="AE203" s="12"/>
    </row>
    <row r="204" spans="3:31" x14ac:dyDescent="0.25">
      <c r="C204" s="56"/>
      <c r="D204" s="18"/>
      <c r="E204" s="12"/>
      <c r="F204" s="12"/>
      <c r="G204" s="12"/>
      <c r="H204" s="12"/>
      <c r="I204" s="48"/>
      <c r="J204" s="12"/>
      <c r="K204" s="12"/>
      <c r="L204" s="12"/>
      <c r="M204" s="12"/>
      <c r="N204" s="12"/>
      <c r="O204" s="12"/>
      <c r="P204" s="12"/>
      <c r="Q204" s="12"/>
      <c r="R204" s="12"/>
      <c r="S204" s="12"/>
      <c r="T204" s="12"/>
      <c r="U204" s="12"/>
      <c r="V204" s="12"/>
      <c r="W204" s="12"/>
      <c r="X204" s="12"/>
      <c r="Y204" s="12"/>
      <c r="Z204" s="12"/>
      <c r="AA204" s="12"/>
      <c r="AB204" s="12"/>
      <c r="AC204" s="12"/>
      <c r="AD204" s="12"/>
      <c r="AE204" s="12"/>
    </row>
    <row r="205" spans="3:31" x14ac:dyDescent="0.25">
      <c r="C205" s="56"/>
      <c r="D205" s="18"/>
      <c r="E205" s="12"/>
      <c r="F205" s="12"/>
      <c r="G205" s="12"/>
      <c r="H205" s="12"/>
      <c r="I205" s="48"/>
      <c r="J205" s="12"/>
      <c r="K205" s="12"/>
      <c r="L205" s="12"/>
      <c r="M205" s="12"/>
      <c r="N205" s="12"/>
      <c r="O205" s="12"/>
      <c r="P205" s="12"/>
      <c r="Q205" s="12"/>
      <c r="R205" s="12"/>
      <c r="S205" s="12"/>
      <c r="T205" s="12"/>
      <c r="U205" s="12"/>
      <c r="V205" s="12"/>
      <c r="W205" s="12"/>
      <c r="X205" s="12"/>
      <c r="Y205" s="12"/>
      <c r="Z205" s="12"/>
      <c r="AA205" s="12"/>
      <c r="AB205" s="12"/>
      <c r="AC205" s="12"/>
      <c r="AD205" s="12"/>
      <c r="AE205" s="12"/>
    </row>
    <row r="206" spans="3:31" x14ac:dyDescent="0.25">
      <c r="C206" s="56"/>
      <c r="D206" s="18"/>
      <c r="E206" s="12"/>
      <c r="F206" s="12"/>
      <c r="G206" s="12"/>
      <c r="H206" s="12"/>
      <c r="I206" s="48"/>
      <c r="J206" s="12"/>
      <c r="K206" s="12"/>
      <c r="L206" s="12"/>
      <c r="M206" s="12"/>
      <c r="N206" s="12"/>
      <c r="O206" s="12"/>
      <c r="P206" s="12"/>
      <c r="Q206" s="12"/>
      <c r="R206" s="12"/>
      <c r="S206" s="12"/>
      <c r="T206" s="12"/>
      <c r="U206" s="12"/>
      <c r="V206" s="12"/>
      <c r="W206" s="12"/>
      <c r="X206" s="12"/>
      <c r="Y206" s="12"/>
      <c r="Z206" s="12"/>
      <c r="AA206" s="12"/>
      <c r="AB206" s="12"/>
      <c r="AC206" s="12"/>
      <c r="AD206" s="12"/>
      <c r="AE206" s="12"/>
    </row>
    <row r="207" spans="3:31" x14ac:dyDescent="0.25">
      <c r="C207" s="56"/>
      <c r="D207" s="18"/>
      <c r="E207" s="12"/>
      <c r="F207" s="12"/>
      <c r="G207" s="12"/>
      <c r="H207" s="12"/>
      <c r="I207" s="48"/>
      <c r="J207" s="12"/>
      <c r="K207" s="12"/>
      <c r="L207" s="12"/>
      <c r="M207" s="12"/>
      <c r="N207" s="12"/>
      <c r="O207" s="12"/>
      <c r="P207" s="12"/>
      <c r="Q207" s="12"/>
      <c r="R207" s="12"/>
      <c r="S207" s="12"/>
      <c r="T207" s="12"/>
      <c r="U207" s="12"/>
      <c r="V207" s="12"/>
      <c r="W207" s="12"/>
      <c r="X207" s="12"/>
      <c r="Y207" s="12"/>
      <c r="Z207" s="12"/>
      <c r="AA207" s="12"/>
      <c r="AB207" s="12"/>
      <c r="AC207" s="12"/>
      <c r="AD207" s="12"/>
      <c r="AE207" s="12"/>
    </row>
    <row r="208" spans="3:31" x14ac:dyDescent="0.25">
      <c r="C208" s="56"/>
      <c r="D208" s="18"/>
      <c r="E208" s="12"/>
      <c r="F208" s="12"/>
      <c r="G208" s="12"/>
      <c r="H208" s="12"/>
      <c r="I208" s="48"/>
      <c r="J208" s="12"/>
      <c r="K208" s="12"/>
      <c r="L208" s="12"/>
      <c r="M208" s="12"/>
      <c r="N208" s="12"/>
      <c r="O208" s="12"/>
      <c r="P208" s="12"/>
      <c r="Q208" s="12"/>
      <c r="R208" s="12"/>
      <c r="S208" s="12"/>
      <c r="T208" s="12"/>
      <c r="U208" s="12"/>
      <c r="V208" s="12"/>
      <c r="W208" s="12"/>
      <c r="X208" s="12"/>
      <c r="Y208" s="12"/>
      <c r="Z208" s="12"/>
      <c r="AA208" s="12"/>
      <c r="AB208" s="12"/>
      <c r="AC208" s="12"/>
      <c r="AD208" s="12"/>
      <c r="AE208" s="12"/>
    </row>
    <row r="209" spans="3:31" x14ac:dyDescent="0.25">
      <c r="C209" s="56"/>
      <c r="D209" s="18"/>
      <c r="E209" s="12"/>
      <c r="F209" s="12"/>
      <c r="G209" s="12"/>
      <c r="H209" s="12"/>
      <c r="I209" s="48"/>
      <c r="J209" s="12"/>
      <c r="K209" s="12"/>
      <c r="L209" s="12"/>
      <c r="M209" s="12"/>
      <c r="N209" s="12"/>
      <c r="O209" s="12"/>
      <c r="P209" s="12"/>
      <c r="Q209" s="12"/>
      <c r="R209" s="12"/>
      <c r="S209" s="12"/>
      <c r="T209" s="12"/>
      <c r="U209" s="12"/>
      <c r="V209" s="12"/>
      <c r="W209" s="12"/>
      <c r="X209" s="12"/>
      <c r="Y209" s="12"/>
      <c r="Z209" s="12"/>
      <c r="AA209" s="12"/>
      <c r="AB209" s="12"/>
      <c r="AC209" s="12"/>
      <c r="AD209" s="12"/>
      <c r="AE209" s="12"/>
    </row>
    <row r="210" spans="3:31" x14ac:dyDescent="0.25">
      <c r="C210" s="56"/>
      <c r="D210" s="18"/>
      <c r="E210" s="12"/>
      <c r="F210" s="12"/>
      <c r="G210" s="12"/>
      <c r="H210" s="12"/>
      <c r="I210" s="48"/>
      <c r="J210" s="12"/>
      <c r="K210" s="12"/>
      <c r="L210" s="12"/>
      <c r="M210" s="12"/>
      <c r="N210" s="12"/>
      <c r="O210" s="12"/>
      <c r="P210" s="12"/>
      <c r="Q210" s="12"/>
      <c r="R210" s="12"/>
      <c r="S210" s="12"/>
      <c r="T210" s="12"/>
      <c r="U210" s="12"/>
      <c r="V210" s="12"/>
      <c r="W210" s="12"/>
      <c r="X210" s="12"/>
      <c r="Y210" s="12"/>
      <c r="Z210" s="12"/>
      <c r="AA210" s="12"/>
      <c r="AB210" s="12"/>
      <c r="AC210" s="12"/>
      <c r="AD210" s="12"/>
      <c r="AE210" s="12"/>
    </row>
    <row r="211" spans="3:31" x14ac:dyDescent="0.25">
      <c r="C211" s="56"/>
      <c r="D211" s="18"/>
      <c r="E211" s="12"/>
      <c r="F211" s="12"/>
      <c r="G211" s="12"/>
      <c r="H211" s="12"/>
      <c r="I211" s="48"/>
      <c r="J211" s="12"/>
      <c r="K211" s="12"/>
      <c r="L211" s="12"/>
      <c r="M211" s="12"/>
      <c r="N211" s="12"/>
      <c r="O211" s="12"/>
      <c r="P211" s="12"/>
      <c r="Q211" s="12"/>
      <c r="R211" s="12"/>
      <c r="S211" s="12"/>
      <c r="T211" s="12"/>
      <c r="U211" s="12"/>
      <c r="V211" s="12"/>
      <c r="W211" s="12"/>
      <c r="X211" s="12"/>
      <c r="Y211" s="12"/>
      <c r="Z211" s="12"/>
      <c r="AA211" s="12"/>
      <c r="AB211" s="12"/>
      <c r="AC211" s="12"/>
      <c r="AD211" s="12"/>
      <c r="AE211" s="12"/>
    </row>
    <row r="212" spans="3:31" x14ac:dyDescent="0.25">
      <c r="C212" s="56"/>
      <c r="D212" s="18"/>
      <c r="E212" s="12"/>
      <c r="F212" s="12"/>
      <c r="G212" s="12"/>
      <c r="H212" s="12"/>
      <c r="I212" s="48"/>
      <c r="J212" s="12"/>
      <c r="K212" s="12"/>
      <c r="L212" s="12"/>
      <c r="M212" s="12"/>
      <c r="N212" s="12"/>
      <c r="O212" s="12"/>
      <c r="P212" s="12"/>
      <c r="Q212" s="12"/>
      <c r="R212" s="12"/>
      <c r="S212" s="12"/>
      <c r="T212" s="12"/>
      <c r="U212" s="12"/>
      <c r="V212" s="12"/>
      <c r="W212" s="12"/>
      <c r="X212" s="12"/>
      <c r="Y212" s="12"/>
      <c r="Z212" s="12"/>
      <c r="AA212" s="12"/>
      <c r="AB212" s="12"/>
      <c r="AC212" s="12"/>
      <c r="AD212" s="12"/>
      <c r="AE212" s="12"/>
    </row>
    <row r="213" spans="3:31" x14ac:dyDescent="0.25">
      <c r="C213" s="56"/>
      <c r="D213" s="18"/>
      <c r="E213" s="12"/>
      <c r="F213" s="12"/>
      <c r="G213" s="12"/>
      <c r="H213" s="12"/>
      <c r="I213" s="48"/>
      <c r="J213" s="12"/>
      <c r="K213" s="12"/>
      <c r="L213" s="12"/>
      <c r="M213" s="12"/>
      <c r="N213" s="12"/>
      <c r="O213" s="12"/>
      <c r="P213" s="12"/>
      <c r="Q213" s="12"/>
      <c r="R213" s="12"/>
      <c r="S213" s="12"/>
      <c r="T213" s="12"/>
      <c r="U213" s="12"/>
      <c r="V213" s="12"/>
      <c r="W213" s="12"/>
      <c r="X213" s="12"/>
      <c r="Y213" s="12"/>
      <c r="Z213" s="12"/>
      <c r="AA213" s="12"/>
      <c r="AB213" s="12"/>
      <c r="AC213" s="12"/>
      <c r="AD213" s="12"/>
      <c r="AE213" s="12"/>
    </row>
    <row r="214" spans="3:31" x14ac:dyDescent="0.25">
      <c r="C214" s="56"/>
      <c r="D214" s="18"/>
      <c r="E214" s="12"/>
      <c r="F214" s="12"/>
      <c r="G214" s="12"/>
      <c r="H214" s="12"/>
      <c r="I214" s="48"/>
      <c r="J214" s="12"/>
      <c r="K214" s="12"/>
      <c r="L214" s="12"/>
      <c r="M214" s="12"/>
      <c r="N214" s="12"/>
      <c r="O214" s="12"/>
      <c r="P214" s="12"/>
      <c r="Q214" s="12"/>
      <c r="R214" s="12"/>
      <c r="S214" s="12"/>
      <c r="T214" s="12"/>
      <c r="U214" s="12"/>
      <c r="V214" s="12"/>
      <c r="W214" s="12"/>
      <c r="X214" s="12"/>
      <c r="Y214" s="12"/>
      <c r="Z214" s="12"/>
      <c r="AA214" s="12"/>
      <c r="AB214" s="12"/>
      <c r="AC214" s="12"/>
      <c r="AD214" s="12"/>
      <c r="AE214" s="12"/>
    </row>
    <row r="215" spans="3:31" x14ac:dyDescent="0.25">
      <c r="C215" s="56"/>
      <c r="D215" s="18"/>
      <c r="E215" s="12"/>
      <c r="F215" s="12"/>
      <c r="G215" s="12"/>
      <c r="H215" s="12"/>
      <c r="I215" s="48"/>
      <c r="J215" s="12"/>
      <c r="K215" s="12"/>
      <c r="L215" s="12"/>
      <c r="M215" s="12"/>
      <c r="N215" s="12"/>
      <c r="O215" s="12"/>
      <c r="P215" s="12"/>
      <c r="Q215" s="12"/>
      <c r="R215" s="12"/>
      <c r="S215" s="12"/>
      <c r="T215" s="12"/>
      <c r="U215" s="12"/>
      <c r="V215" s="12"/>
      <c r="W215" s="12"/>
      <c r="X215" s="12"/>
      <c r="Y215" s="12"/>
      <c r="Z215" s="12"/>
      <c r="AA215" s="12"/>
      <c r="AB215" s="12"/>
      <c r="AC215" s="12"/>
      <c r="AD215" s="12"/>
      <c r="AE215" s="12"/>
    </row>
    <row r="216" spans="3:31" x14ac:dyDescent="0.25">
      <c r="C216" s="56"/>
      <c r="D216" s="18"/>
      <c r="E216" s="12"/>
      <c r="F216" s="12"/>
      <c r="G216" s="12"/>
      <c r="H216" s="12"/>
      <c r="I216" s="48"/>
      <c r="J216" s="12"/>
      <c r="K216" s="12"/>
      <c r="L216" s="12"/>
      <c r="M216" s="12"/>
      <c r="N216" s="12"/>
      <c r="O216" s="12"/>
      <c r="P216" s="12"/>
      <c r="Q216" s="12"/>
      <c r="R216" s="12"/>
      <c r="S216" s="12"/>
      <c r="T216" s="12"/>
      <c r="U216" s="12"/>
      <c r="V216" s="12"/>
      <c r="W216" s="12"/>
      <c r="X216" s="12"/>
      <c r="Y216" s="12"/>
      <c r="Z216" s="12"/>
      <c r="AA216" s="12"/>
      <c r="AB216" s="12"/>
      <c r="AC216" s="12"/>
      <c r="AD216" s="12"/>
      <c r="AE216" s="12"/>
    </row>
    <row r="217" spans="3:31" x14ac:dyDescent="0.25">
      <c r="C217" s="56"/>
      <c r="D217" s="18"/>
      <c r="E217" s="12"/>
      <c r="F217" s="12"/>
      <c r="G217" s="12"/>
      <c r="H217" s="12"/>
      <c r="I217" s="48"/>
      <c r="J217" s="12"/>
      <c r="K217" s="12"/>
      <c r="L217" s="12"/>
      <c r="M217" s="12"/>
      <c r="N217" s="12"/>
      <c r="O217" s="12"/>
      <c r="P217" s="12"/>
      <c r="Q217" s="12"/>
      <c r="R217" s="12"/>
      <c r="S217" s="12"/>
      <c r="T217" s="12"/>
      <c r="U217" s="12"/>
      <c r="V217" s="12"/>
      <c r="W217" s="12"/>
      <c r="X217" s="12"/>
      <c r="Y217" s="12"/>
      <c r="Z217" s="12"/>
      <c r="AA217" s="12"/>
      <c r="AB217" s="12"/>
      <c r="AC217" s="12"/>
      <c r="AD217" s="12"/>
      <c r="AE217" s="12"/>
    </row>
    <row r="218" spans="3:31" x14ac:dyDescent="0.25">
      <c r="C218" s="56"/>
      <c r="D218" s="18"/>
      <c r="E218" s="12"/>
      <c r="F218" s="12"/>
      <c r="G218" s="12"/>
      <c r="H218" s="12"/>
      <c r="I218" s="48"/>
      <c r="J218" s="12"/>
      <c r="K218" s="12"/>
      <c r="L218" s="12"/>
      <c r="M218" s="12"/>
      <c r="N218" s="12"/>
      <c r="O218" s="12"/>
      <c r="P218" s="12"/>
      <c r="Q218" s="12"/>
      <c r="R218" s="12"/>
      <c r="S218" s="12"/>
      <c r="T218" s="12"/>
      <c r="U218" s="12"/>
      <c r="V218" s="12"/>
      <c r="W218" s="12"/>
      <c r="X218" s="12"/>
      <c r="Y218" s="12"/>
      <c r="Z218" s="12"/>
      <c r="AA218" s="12"/>
      <c r="AB218" s="12"/>
      <c r="AC218" s="12"/>
      <c r="AD218" s="12"/>
      <c r="AE218" s="12"/>
    </row>
    <row r="219" spans="3:31" x14ac:dyDescent="0.25">
      <c r="C219" s="56"/>
      <c r="D219" s="18"/>
      <c r="E219" s="12"/>
      <c r="F219" s="12"/>
      <c r="G219" s="12"/>
      <c r="H219" s="12"/>
      <c r="I219" s="48"/>
      <c r="J219" s="12"/>
      <c r="K219" s="12"/>
      <c r="L219" s="12"/>
      <c r="M219" s="12"/>
      <c r="N219" s="12"/>
      <c r="O219" s="12"/>
      <c r="P219" s="12"/>
      <c r="Q219" s="12"/>
      <c r="R219" s="12"/>
      <c r="S219" s="12"/>
      <c r="T219" s="12"/>
      <c r="U219" s="12"/>
      <c r="V219" s="12"/>
      <c r="W219" s="12"/>
      <c r="X219" s="12"/>
      <c r="Y219" s="12"/>
      <c r="Z219" s="12"/>
      <c r="AA219" s="12"/>
      <c r="AB219" s="12"/>
      <c r="AC219" s="12"/>
      <c r="AD219" s="12"/>
      <c r="AE219" s="12"/>
    </row>
    <row r="220" spans="3:31" x14ac:dyDescent="0.25">
      <c r="C220" s="56"/>
      <c r="D220" s="18"/>
      <c r="E220" s="12"/>
      <c r="F220" s="12"/>
      <c r="G220" s="12"/>
      <c r="H220" s="12"/>
      <c r="I220" s="48"/>
      <c r="J220" s="12"/>
      <c r="K220" s="12"/>
      <c r="L220" s="12"/>
      <c r="M220" s="12"/>
      <c r="N220" s="12"/>
      <c r="O220" s="12"/>
      <c r="P220" s="12"/>
      <c r="Q220" s="12"/>
      <c r="R220" s="12"/>
      <c r="S220" s="12"/>
      <c r="T220" s="12"/>
      <c r="U220" s="12"/>
      <c r="V220" s="12"/>
      <c r="W220" s="12"/>
      <c r="X220" s="12"/>
      <c r="Y220" s="12"/>
      <c r="Z220" s="12"/>
      <c r="AA220" s="12"/>
      <c r="AB220" s="12"/>
      <c r="AC220" s="12"/>
      <c r="AD220" s="12"/>
      <c r="AE220" s="12"/>
    </row>
    <row r="221" spans="3:31" x14ac:dyDescent="0.25">
      <c r="C221" s="56"/>
      <c r="D221" s="18"/>
      <c r="E221" s="12"/>
      <c r="F221" s="12"/>
      <c r="G221" s="12"/>
      <c r="H221" s="12"/>
      <c r="I221" s="48"/>
      <c r="J221" s="12"/>
      <c r="K221" s="12"/>
      <c r="L221" s="12"/>
      <c r="M221" s="12"/>
      <c r="N221" s="12"/>
      <c r="O221" s="12"/>
      <c r="P221" s="12"/>
      <c r="Q221" s="12"/>
      <c r="R221" s="12"/>
      <c r="S221" s="12"/>
      <c r="T221" s="12"/>
      <c r="U221" s="12"/>
      <c r="V221" s="12"/>
      <c r="W221" s="12"/>
      <c r="X221" s="12"/>
      <c r="Y221" s="12"/>
      <c r="Z221" s="12"/>
      <c r="AA221" s="12"/>
      <c r="AB221" s="12"/>
      <c r="AC221" s="12"/>
      <c r="AD221" s="12"/>
      <c r="AE221" s="12"/>
    </row>
    <row r="222" spans="3:31" x14ac:dyDescent="0.25">
      <c r="C222" s="56"/>
      <c r="D222" s="18"/>
      <c r="E222" s="12"/>
      <c r="F222" s="12"/>
      <c r="G222" s="12"/>
      <c r="H222" s="12"/>
      <c r="I222" s="48"/>
      <c r="J222" s="12"/>
      <c r="K222" s="12"/>
      <c r="L222" s="12"/>
      <c r="M222" s="12"/>
      <c r="N222" s="12"/>
      <c r="O222" s="12"/>
      <c r="P222" s="12"/>
      <c r="Q222" s="12"/>
      <c r="R222" s="12"/>
      <c r="S222" s="12"/>
      <c r="T222" s="12"/>
      <c r="U222" s="12"/>
      <c r="V222" s="12"/>
      <c r="W222" s="12"/>
      <c r="X222" s="12"/>
      <c r="Y222" s="12"/>
      <c r="Z222" s="12"/>
      <c r="AA222" s="12"/>
      <c r="AB222" s="12"/>
      <c r="AC222" s="12"/>
      <c r="AD222" s="12"/>
      <c r="AE222" s="12"/>
    </row>
    <row r="223" spans="3:31" x14ac:dyDescent="0.25">
      <c r="C223" s="56"/>
      <c r="D223" s="18"/>
      <c r="E223" s="12"/>
      <c r="F223" s="12"/>
      <c r="G223" s="12"/>
      <c r="H223" s="12"/>
      <c r="I223" s="48"/>
      <c r="J223" s="12"/>
      <c r="K223" s="12"/>
      <c r="L223" s="12"/>
      <c r="M223" s="12"/>
      <c r="N223" s="12"/>
      <c r="O223" s="12"/>
      <c r="P223" s="12"/>
      <c r="Q223" s="12"/>
      <c r="R223" s="12"/>
      <c r="S223" s="12"/>
      <c r="T223" s="12"/>
      <c r="U223" s="12"/>
      <c r="V223" s="12"/>
      <c r="W223" s="12"/>
      <c r="X223" s="12"/>
      <c r="Y223" s="12"/>
      <c r="Z223" s="12"/>
      <c r="AA223" s="12"/>
      <c r="AB223" s="12"/>
      <c r="AC223" s="12"/>
      <c r="AD223" s="12"/>
      <c r="AE223" s="12"/>
    </row>
    <row r="224" spans="3:31" x14ac:dyDescent="0.25">
      <c r="C224" s="56"/>
      <c r="D224" s="18"/>
      <c r="E224" s="12"/>
      <c r="F224" s="12"/>
      <c r="G224" s="12"/>
      <c r="H224" s="12"/>
      <c r="I224" s="48"/>
      <c r="J224" s="12"/>
      <c r="K224" s="12"/>
      <c r="L224" s="12"/>
      <c r="M224" s="12"/>
      <c r="N224" s="12"/>
      <c r="O224" s="12"/>
      <c r="P224" s="12"/>
      <c r="Q224" s="12"/>
      <c r="R224" s="12"/>
      <c r="S224" s="12"/>
      <c r="T224" s="12"/>
      <c r="U224" s="12"/>
      <c r="V224" s="12"/>
      <c r="W224" s="12"/>
      <c r="X224" s="12"/>
      <c r="Y224" s="12"/>
      <c r="Z224" s="12"/>
      <c r="AA224" s="12"/>
      <c r="AB224" s="12"/>
      <c r="AC224" s="12"/>
      <c r="AD224" s="12"/>
      <c r="AE224" s="12"/>
    </row>
    <row r="225" spans="3:31" x14ac:dyDescent="0.25">
      <c r="C225" s="56"/>
      <c r="D225" s="18"/>
      <c r="E225" s="12"/>
      <c r="F225" s="12"/>
      <c r="G225" s="12"/>
      <c r="H225" s="12"/>
      <c r="I225" s="48"/>
      <c r="J225" s="12"/>
      <c r="K225" s="12"/>
      <c r="L225" s="12"/>
      <c r="M225" s="12"/>
      <c r="N225" s="12"/>
      <c r="O225" s="12"/>
      <c r="P225" s="12"/>
      <c r="Q225" s="12"/>
      <c r="R225" s="12"/>
      <c r="S225" s="12"/>
      <c r="T225" s="12"/>
      <c r="U225" s="12"/>
      <c r="V225" s="12"/>
      <c r="W225" s="12"/>
      <c r="X225" s="12"/>
      <c r="Y225" s="12"/>
      <c r="Z225" s="12"/>
      <c r="AA225" s="12"/>
      <c r="AB225" s="12"/>
      <c r="AC225" s="12"/>
      <c r="AD225" s="12"/>
      <c r="AE225" s="12"/>
    </row>
    <row r="226" spans="3:31" x14ac:dyDescent="0.25">
      <c r="C226" s="56"/>
      <c r="D226" s="18"/>
      <c r="E226" s="12"/>
      <c r="F226" s="12"/>
      <c r="G226" s="12"/>
      <c r="H226" s="12"/>
      <c r="I226" s="48"/>
      <c r="J226" s="12"/>
      <c r="K226" s="12"/>
      <c r="L226" s="12"/>
      <c r="M226" s="12"/>
      <c r="N226" s="12"/>
      <c r="O226" s="12"/>
      <c r="P226" s="12"/>
      <c r="Q226" s="12"/>
      <c r="R226" s="12"/>
      <c r="S226" s="12"/>
      <c r="T226" s="12"/>
      <c r="U226" s="12"/>
      <c r="V226" s="12"/>
      <c r="W226" s="12"/>
      <c r="X226" s="12"/>
      <c r="Y226" s="12"/>
      <c r="Z226" s="12"/>
      <c r="AA226" s="12"/>
      <c r="AB226" s="12"/>
      <c r="AC226" s="12"/>
      <c r="AD226" s="12"/>
      <c r="AE226" s="12"/>
    </row>
    <row r="227" spans="3:31" x14ac:dyDescent="0.25">
      <c r="C227" s="56"/>
      <c r="D227" s="18"/>
      <c r="E227" s="12"/>
      <c r="F227" s="12"/>
      <c r="G227" s="12"/>
      <c r="H227" s="12"/>
      <c r="I227" s="48"/>
      <c r="J227" s="12"/>
      <c r="K227" s="12"/>
      <c r="L227" s="12"/>
      <c r="M227" s="12"/>
      <c r="N227" s="12"/>
      <c r="O227" s="12"/>
      <c r="P227" s="12"/>
      <c r="Q227" s="12"/>
      <c r="R227" s="12"/>
      <c r="S227" s="12"/>
      <c r="T227" s="12"/>
      <c r="U227" s="12"/>
      <c r="V227" s="12"/>
      <c r="W227" s="12"/>
      <c r="X227" s="12"/>
      <c r="Y227" s="12"/>
      <c r="Z227" s="12"/>
      <c r="AA227" s="12"/>
      <c r="AB227" s="12"/>
      <c r="AC227" s="12"/>
      <c r="AD227" s="12"/>
      <c r="AE227" s="12"/>
    </row>
    <row r="228" spans="3:31" x14ac:dyDescent="0.25">
      <c r="C228" s="56"/>
      <c r="D228" s="18"/>
      <c r="E228" s="12"/>
      <c r="F228" s="12"/>
      <c r="G228" s="12"/>
      <c r="H228" s="12"/>
      <c r="I228" s="48"/>
      <c r="J228" s="12"/>
      <c r="K228" s="12"/>
      <c r="L228" s="12"/>
      <c r="M228" s="12"/>
      <c r="N228" s="12"/>
      <c r="O228" s="12"/>
      <c r="P228" s="12"/>
      <c r="Q228" s="12"/>
      <c r="R228" s="12"/>
      <c r="S228" s="12"/>
      <c r="T228" s="12"/>
      <c r="U228" s="12"/>
      <c r="V228" s="12"/>
      <c r="W228" s="12"/>
      <c r="X228" s="12"/>
      <c r="Y228" s="12"/>
      <c r="Z228" s="12"/>
      <c r="AA228" s="12"/>
      <c r="AB228" s="12"/>
      <c r="AC228" s="12"/>
      <c r="AD228" s="12"/>
      <c r="AE228" s="12"/>
    </row>
    <row r="229" spans="3:31" x14ac:dyDescent="0.25">
      <c r="C229" s="56"/>
      <c r="D229" s="18"/>
      <c r="E229" s="12"/>
      <c r="F229" s="12"/>
      <c r="G229" s="12"/>
      <c r="H229" s="12"/>
      <c r="I229" s="48"/>
      <c r="J229" s="12"/>
      <c r="K229" s="12"/>
      <c r="L229" s="12"/>
      <c r="M229" s="12"/>
      <c r="N229" s="12"/>
      <c r="O229" s="12"/>
      <c r="P229" s="12"/>
      <c r="Q229" s="12"/>
      <c r="R229" s="12"/>
      <c r="S229" s="12"/>
      <c r="T229" s="12"/>
      <c r="U229" s="12"/>
      <c r="V229" s="12"/>
      <c r="W229" s="12"/>
      <c r="X229" s="12"/>
      <c r="Y229" s="12"/>
      <c r="Z229" s="12"/>
      <c r="AA229" s="12"/>
      <c r="AB229" s="12"/>
      <c r="AC229" s="12"/>
      <c r="AD229" s="12"/>
      <c r="AE229" s="12"/>
    </row>
    <row r="230" spans="3:31" x14ac:dyDescent="0.25">
      <c r="C230" s="56"/>
      <c r="D230" s="18"/>
      <c r="E230" s="12"/>
      <c r="F230" s="12"/>
      <c r="G230" s="12"/>
      <c r="H230" s="12"/>
      <c r="I230" s="48"/>
      <c r="J230" s="12"/>
      <c r="K230" s="12"/>
      <c r="L230" s="12"/>
      <c r="M230" s="12"/>
      <c r="N230" s="12"/>
      <c r="O230" s="12"/>
      <c r="P230" s="12"/>
      <c r="Q230" s="12"/>
      <c r="R230" s="12"/>
      <c r="S230" s="12"/>
      <c r="T230" s="12"/>
      <c r="U230" s="12"/>
      <c r="V230" s="12"/>
      <c r="W230" s="12"/>
      <c r="X230" s="12"/>
      <c r="Y230" s="12"/>
      <c r="Z230" s="12"/>
      <c r="AA230" s="12"/>
      <c r="AB230" s="12"/>
      <c r="AC230" s="12"/>
      <c r="AD230" s="12"/>
      <c r="AE230" s="12"/>
    </row>
    <row r="231" spans="3:31" x14ac:dyDescent="0.25">
      <c r="C231" s="56"/>
      <c r="D231" s="18"/>
      <c r="E231" s="12"/>
      <c r="F231" s="12"/>
      <c r="G231" s="12"/>
      <c r="H231" s="12"/>
      <c r="I231" s="48"/>
      <c r="J231" s="12"/>
      <c r="K231" s="12"/>
      <c r="L231" s="12"/>
      <c r="M231" s="12"/>
      <c r="N231" s="12"/>
      <c r="O231" s="12"/>
      <c r="P231" s="12"/>
      <c r="Q231" s="12"/>
      <c r="R231" s="12"/>
      <c r="S231" s="12"/>
      <c r="T231" s="12"/>
      <c r="U231" s="12"/>
      <c r="V231" s="12"/>
      <c r="W231" s="12"/>
      <c r="X231" s="12"/>
      <c r="Y231" s="12"/>
      <c r="Z231" s="12"/>
      <c r="AA231" s="12"/>
      <c r="AB231" s="12"/>
      <c r="AC231" s="12"/>
      <c r="AD231" s="12"/>
      <c r="AE231" s="12"/>
    </row>
    <row r="232" spans="3:31" x14ac:dyDescent="0.25">
      <c r="C232" s="56"/>
      <c r="D232" s="18"/>
      <c r="E232" s="12"/>
      <c r="F232" s="12"/>
      <c r="G232" s="12"/>
      <c r="H232" s="12"/>
      <c r="I232" s="48"/>
      <c r="J232" s="12"/>
      <c r="K232" s="12"/>
      <c r="L232" s="12"/>
      <c r="M232" s="12"/>
      <c r="N232" s="12"/>
      <c r="O232" s="12"/>
      <c r="P232" s="12"/>
      <c r="Q232" s="12"/>
      <c r="R232" s="12"/>
      <c r="S232" s="12"/>
      <c r="T232" s="12"/>
      <c r="U232" s="12"/>
      <c r="V232" s="12"/>
      <c r="W232" s="12"/>
      <c r="X232" s="12"/>
      <c r="Y232" s="12"/>
      <c r="Z232" s="12"/>
      <c r="AA232" s="12"/>
      <c r="AB232" s="12"/>
      <c r="AC232" s="12"/>
      <c r="AD232" s="12"/>
      <c r="AE232" s="12"/>
    </row>
    <row r="233" spans="3:31" x14ac:dyDescent="0.25">
      <c r="C233" s="56"/>
      <c r="D233" s="18"/>
      <c r="E233" s="12"/>
      <c r="F233" s="12"/>
      <c r="G233" s="12"/>
      <c r="H233" s="12"/>
      <c r="I233" s="48"/>
      <c r="J233" s="12"/>
      <c r="K233" s="12"/>
      <c r="L233" s="12"/>
      <c r="M233" s="12"/>
      <c r="N233" s="12"/>
      <c r="O233" s="12"/>
      <c r="P233" s="12"/>
      <c r="Q233" s="12"/>
      <c r="R233" s="12"/>
      <c r="S233" s="12"/>
      <c r="T233" s="12"/>
      <c r="U233" s="12"/>
      <c r="V233" s="12"/>
      <c r="W233" s="12"/>
      <c r="X233" s="12"/>
      <c r="Y233" s="12"/>
      <c r="Z233" s="12"/>
      <c r="AA233" s="12"/>
      <c r="AB233" s="12"/>
      <c r="AC233" s="12"/>
      <c r="AD233" s="12"/>
      <c r="AE233" s="12"/>
    </row>
    <row r="234" spans="3:31" x14ac:dyDescent="0.25">
      <c r="C234" s="56"/>
      <c r="D234" s="18"/>
      <c r="E234" s="12"/>
      <c r="F234" s="12"/>
      <c r="G234" s="12"/>
      <c r="H234" s="12"/>
      <c r="I234" s="48"/>
      <c r="J234" s="12"/>
      <c r="K234" s="12"/>
      <c r="L234" s="12"/>
      <c r="M234" s="12"/>
      <c r="N234" s="12"/>
      <c r="O234" s="12"/>
      <c r="P234" s="12"/>
      <c r="Q234" s="12"/>
      <c r="R234" s="12"/>
      <c r="S234" s="12"/>
      <c r="T234" s="12"/>
      <c r="U234" s="12"/>
      <c r="V234" s="12"/>
      <c r="W234" s="12"/>
      <c r="X234" s="12"/>
      <c r="Y234" s="12"/>
      <c r="Z234" s="12"/>
      <c r="AA234" s="12"/>
      <c r="AB234" s="12"/>
      <c r="AC234" s="12"/>
      <c r="AD234" s="12"/>
      <c r="AE234" s="12"/>
    </row>
    <row r="235" spans="3:31" x14ac:dyDescent="0.25">
      <c r="C235" s="56"/>
      <c r="D235" s="18"/>
      <c r="E235" s="12"/>
      <c r="F235" s="12"/>
      <c r="G235" s="12"/>
      <c r="H235" s="12"/>
      <c r="I235" s="48"/>
      <c r="J235" s="12"/>
      <c r="K235" s="12"/>
      <c r="L235" s="12"/>
      <c r="M235" s="12"/>
      <c r="N235" s="12"/>
      <c r="O235" s="12"/>
      <c r="P235" s="12"/>
      <c r="Q235" s="12"/>
      <c r="R235" s="12"/>
      <c r="S235" s="12"/>
      <c r="T235" s="12"/>
      <c r="U235" s="12"/>
      <c r="V235" s="12"/>
      <c r="W235" s="12"/>
      <c r="X235" s="12"/>
      <c r="Y235" s="12"/>
      <c r="Z235" s="12"/>
      <c r="AA235" s="12"/>
      <c r="AB235" s="12"/>
      <c r="AC235" s="12"/>
      <c r="AD235" s="12"/>
      <c r="AE235" s="12"/>
    </row>
  </sheetData>
  <mergeCells count="11">
    <mergeCell ref="C6:D6"/>
    <mergeCell ref="C3:E3"/>
    <mergeCell ref="C7:D7"/>
    <mergeCell ref="C8:D8"/>
    <mergeCell ref="H8:I8"/>
    <mergeCell ref="H7:I7"/>
    <mergeCell ref="D11:I11"/>
    <mergeCell ref="D13:M13"/>
    <mergeCell ref="D15:F15"/>
    <mergeCell ref="F48:H48"/>
    <mergeCell ref="C56:E56"/>
  </mergeCells>
  <phoneticPr fontId="0" type="noConversion"/>
  <conditionalFormatting sqref="I17">
    <cfRule type="expression" dxfId="44" priority="1" stopIfTrue="1">
      <formula>OR(AA41=2)</formula>
    </cfRule>
  </conditionalFormatting>
  <conditionalFormatting sqref="I18">
    <cfRule type="expression" dxfId="43" priority="2" stopIfTrue="1">
      <formula>OR(AA41=2)</formula>
    </cfRule>
  </conditionalFormatting>
  <conditionalFormatting sqref="I19">
    <cfRule type="expression" dxfId="42" priority="3" stopIfTrue="1">
      <formula>OR(AA41=2)</formula>
    </cfRule>
  </conditionalFormatting>
  <conditionalFormatting sqref="I20">
    <cfRule type="expression" dxfId="41" priority="4" stopIfTrue="1">
      <formula>OR(AA41=2, AA41=10)</formula>
    </cfRule>
  </conditionalFormatting>
  <conditionalFormatting sqref="I21">
    <cfRule type="expression" dxfId="40" priority="5" stopIfTrue="1">
      <formula>OR(AA41=3, AA41=5, AA41=10)</formula>
    </cfRule>
  </conditionalFormatting>
  <conditionalFormatting sqref="I22">
    <cfRule type="expression" dxfId="39" priority="6" stopIfTrue="1">
      <formula>OR(AA41=2, AA41=3, AA41=10)</formula>
    </cfRule>
  </conditionalFormatting>
  <conditionalFormatting sqref="I23">
    <cfRule type="expression" dxfId="38" priority="7" stopIfTrue="1">
      <formula>OR(AA41=2, AA41=3, AA41=4, AA41=9)</formula>
    </cfRule>
  </conditionalFormatting>
  <conditionalFormatting sqref="I24">
    <cfRule type="expression" dxfId="37" priority="8" stopIfTrue="1">
      <formula>OR(AA41=2, AA41=3, AA41=7, AA41=9, AA41=10)</formula>
    </cfRule>
  </conditionalFormatting>
  <conditionalFormatting sqref="I25">
    <cfRule type="expression" dxfId="36" priority="9" stopIfTrue="1">
      <formula>OR(AA41=2, AA41=3, AA41=10)</formula>
    </cfRule>
  </conditionalFormatting>
  <conditionalFormatting sqref="I26">
    <cfRule type="expression" dxfId="35" priority="10" stopIfTrue="1">
      <formula>OR(AA41=3, AA41=4, AA41=5, AA41=6, AA41=8)</formula>
    </cfRule>
  </conditionalFormatting>
  <conditionalFormatting sqref="I27">
    <cfRule type="expression" dxfId="34" priority="11" stopIfTrue="1">
      <formula>OR(AA41=4, AA41=5, AA41=8)</formula>
    </cfRule>
  </conditionalFormatting>
  <conditionalFormatting sqref="I28">
    <cfRule type="expression" dxfId="33" priority="12" stopIfTrue="1">
      <formula>OR(AA41=4, AA41=5, AA41=6, AA41=7)</formula>
    </cfRule>
  </conditionalFormatting>
  <conditionalFormatting sqref="I29">
    <cfRule type="expression" dxfId="32" priority="13" stopIfTrue="1">
      <formula>OR(AA41=5, AA41=6)</formula>
    </cfRule>
  </conditionalFormatting>
  <conditionalFormatting sqref="I30">
    <cfRule type="expression" dxfId="31" priority="14" stopIfTrue="1">
      <formula>OR(AA41=4, AA41=5, AA41=6, AA41=7)</formula>
    </cfRule>
  </conditionalFormatting>
  <conditionalFormatting sqref="I31">
    <cfRule type="expression" dxfId="30" priority="15" stopIfTrue="1">
      <formula>OR(AA41=4, AA41=5, AA41=6, AA41=7, AA41=8)</formula>
    </cfRule>
  </conditionalFormatting>
  <conditionalFormatting sqref="I32">
    <cfRule type="expression" dxfId="29" priority="16" stopIfTrue="1">
      <formula>OR(AA41=5, AA41=6, AA41=8)</formula>
    </cfRule>
  </conditionalFormatting>
  <conditionalFormatting sqref="I33">
    <cfRule type="expression" dxfId="28" priority="17" stopIfTrue="1">
      <formula>OR(AA41=3, AA41=5, AA41=6)</formula>
    </cfRule>
  </conditionalFormatting>
  <conditionalFormatting sqref="I34">
    <cfRule type="expression" dxfId="27" priority="18" stopIfTrue="1">
      <formula>OR(AA41=6, AA41=9)</formula>
    </cfRule>
  </conditionalFormatting>
  <conditionalFormatting sqref="I35">
    <cfRule type="expression" dxfId="26" priority="19" stopIfTrue="1">
      <formula>OR(AA41=3, AA41=5, AA41=6)</formula>
    </cfRule>
  </conditionalFormatting>
  <conditionalFormatting sqref="I36">
    <cfRule type="expression" dxfId="25" priority="20" stopIfTrue="1">
      <formula>OR(AA41=7, AA41=8, AA41=9, AA41=10)</formula>
    </cfRule>
  </conditionalFormatting>
  <conditionalFormatting sqref="I37">
    <cfRule type="expression" dxfId="24" priority="21" stopIfTrue="1">
      <formula>OR(AA41=3, AA41=7, AA41=9, AA41=10)</formula>
    </cfRule>
  </conditionalFormatting>
  <conditionalFormatting sqref="I38">
    <cfRule type="expression" dxfId="23" priority="22" stopIfTrue="1">
      <formula>OR(AA41=3, AA41=4, AA41=8)</formula>
    </cfRule>
  </conditionalFormatting>
  <conditionalFormatting sqref="I39">
    <cfRule type="expression" dxfId="22" priority="23" stopIfTrue="1">
      <formula>OR(AA41=4, AA41=6, AA41=7, AA41=8)</formula>
    </cfRule>
  </conditionalFormatting>
  <conditionalFormatting sqref="I40">
    <cfRule type="expression" dxfId="21" priority="24" stopIfTrue="1">
      <formula>OR(AA41=7, AA41=8, AA41=10)</formula>
    </cfRule>
  </conditionalFormatting>
  <conditionalFormatting sqref="I41">
    <cfRule type="expression" dxfId="20" priority="25" stopIfTrue="1">
      <formula>OR(AA41=9)</formula>
    </cfRule>
  </conditionalFormatting>
  <conditionalFormatting sqref="I42">
    <cfRule type="expression" dxfId="19" priority="26" stopIfTrue="1">
      <formula>OR(AA41=7, AA41=9)</formula>
    </cfRule>
  </conditionalFormatting>
  <conditionalFormatting sqref="I43">
    <cfRule type="expression" dxfId="18" priority="27" stopIfTrue="1">
      <formula>OR(AA41=7, AA41=9)</formula>
    </cfRule>
  </conditionalFormatting>
  <conditionalFormatting sqref="I44">
    <cfRule type="expression" dxfId="17" priority="28" stopIfTrue="1">
      <formula>OR(AA41=3, AA41=10)</formula>
    </cfRule>
  </conditionalFormatting>
  <conditionalFormatting sqref="I45">
    <cfRule type="expression" dxfId="16" priority="29" stopIfTrue="1">
      <formula>OR(AA41=3, AA41=10)</formula>
    </cfRule>
  </conditionalFormatting>
  <conditionalFormatting sqref="I46">
    <cfRule type="expression" dxfId="15" priority="30" stopIfTrue="1">
      <formula>OR(AA41=7, AA41=9, AA41=10)</formula>
    </cfRule>
  </conditionalFormatting>
  <conditionalFormatting sqref="G127 H118:H126">
    <cfRule type="expression" dxfId="14" priority="31" stopIfTrue="1">
      <formula>"c70&lt;0.5"</formula>
    </cfRule>
    <cfRule type="expression" dxfId="13" priority="32" stopIfTrue="1">
      <formula>"c70&gt;1.5"</formula>
    </cfRule>
    <cfRule type="expression" dxfId="12" priority="33" stopIfTrue="1">
      <formula>"c70!&gt;1.5&amp;c70!&lt;0.5"</formula>
    </cfRule>
  </conditionalFormatting>
  <conditionalFormatting sqref="F66:F73">
    <cfRule type="cellIs" dxfId="11" priority="67" stopIfTrue="1" operator="greaterThanOrEqual">
      <formula>2</formula>
    </cfRule>
    <cfRule type="cellIs" dxfId="10" priority="68" stopIfTrue="1" operator="greaterThan">
      <formula>0.25</formula>
    </cfRule>
    <cfRule type="cellIs" dxfId="9" priority="69" stopIfTrue="1" operator="lessThanOrEqual">
      <formula>0.25</formula>
    </cfRule>
  </conditionalFormatting>
  <conditionalFormatting sqref="F65">
    <cfRule type="cellIs" dxfId="8" priority="70" stopIfTrue="1" operator="greaterThanOrEqual">
      <formula>2</formula>
    </cfRule>
    <cfRule type="cellIs" dxfId="7" priority="71" stopIfTrue="1" operator="greaterThan">
      <formula>0</formula>
    </cfRule>
    <cfRule type="cellIs" dxfId="6" priority="72" stopIfTrue="1" operator="lessThanOrEqual">
      <formula>0.25</formula>
    </cfRule>
  </conditionalFormatting>
  <hyperlinks>
    <hyperlink ref="D109" r:id="rId1"/>
    <hyperlink ref="I4" r:id="rId2"/>
    <hyperlink ref="D108" r:id="rId3"/>
    <hyperlink ref="C75:D75" r:id="rId4" display="Contact us"/>
    <hyperlink ref="C75" r:id="rId5"/>
  </hyperlinks>
  <pageMargins left="0.74803149606299213" right="0.74803149606299213" top="0.59055118110236227" bottom="0.19685039370078741" header="0.51181102362204722" footer="0.51181102362204722"/>
  <pageSetup scale="85" orientation="portrait" r:id="rId6"/>
  <headerFooter alignWithMargins="0"/>
  <rowBreaks count="1" manualBreakCount="1">
    <brk id="50" min="1" max="8" man="1"/>
  </rowBreaks>
  <cellWatches>
    <cellWatch r="F70"/>
  </cellWatches>
  <drawing r:id="rId7"/>
  <legacyDrawing r:id="rId8"/>
  <mc:AlternateContent xmlns:mc="http://schemas.openxmlformats.org/markup-compatibility/2006">
    <mc:Choice Requires="x14">
      <controls>
        <mc:AlternateContent xmlns:mc="http://schemas.openxmlformats.org/markup-compatibility/2006">
          <mc:Choice Requires="x14">
            <control shapeId="1153" r:id="rId9" name="Drop Down 129">
              <controlPr locked="0" defaultSize="0" autoFill="0" autoLine="0" autoPict="0">
                <anchor moveWithCells="1">
                  <from>
                    <xdr:col>8</xdr:col>
                    <xdr:colOff>190500</xdr:colOff>
                    <xdr:row>46</xdr:row>
                    <xdr:rowOff>152400</xdr:rowOff>
                  </from>
                  <to>
                    <xdr:col>12</xdr:col>
                    <xdr:colOff>142875</xdr:colOff>
                    <xdr:row>47</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2:AG115"/>
  <sheetViews>
    <sheetView showGridLines="0" zoomScaleNormal="100" workbookViewId="0">
      <selection activeCell="D5" sqref="D5:F5"/>
    </sheetView>
  </sheetViews>
  <sheetFormatPr defaultRowHeight="13.5" x14ac:dyDescent="0.25"/>
  <cols>
    <col min="1" max="1" width="9.140625" style="13"/>
    <col min="2" max="2" width="5.5703125" style="13" customWidth="1"/>
    <col min="3" max="3" width="10" style="13" customWidth="1"/>
    <col min="4" max="4" width="68.42578125" style="13" customWidth="1"/>
    <col min="5" max="5" width="6.5703125" style="13" customWidth="1"/>
    <col min="6" max="6" width="6" style="13" customWidth="1"/>
    <col min="7" max="16" width="6.28515625" style="13" customWidth="1"/>
    <col min="17" max="16384" width="9.140625" style="13"/>
  </cols>
  <sheetData>
    <row r="2" spans="2:19" ht="30" x14ac:dyDescent="0.5">
      <c r="C2" s="181"/>
      <c r="D2" s="181" t="s">
        <v>70</v>
      </c>
      <c r="E2" s="181"/>
      <c r="F2" s="181"/>
      <c r="G2" s="181"/>
      <c r="H2" s="181"/>
      <c r="I2" s="181"/>
      <c r="J2" s="181"/>
      <c r="K2" s="181"/>
      <c r="L2" s="181"/>
      <c r="M2" s="41" t="s">
        <v>120</v>
      </c>
      <c r="N2" s="167"/>
      <c r="O2" s="12"/>
      <c r="P2" s="12"/>
      <c r="Q2" s="12"/>
      <c r="R2" s="12"/>
      <c r="S2" s="12"/>
    </row>
    <row r="3" spans="2:19" ht="15" customHeight="1" x14ac:dyDescent="0.5">
      <c r="C3" s="181"/>
      <c r="D3" s="181"/>
      <c r="E3" s="181"/>
      <c r="F3" s="181"/>
      <c r="G3" s="181"/>
      <c r="H3" s="181"/>
      <c r="I3" s="181"/>
      <c r="J3" s="181"/>
      <c r="K3" s="181"/>
      <c r="L3" s="181"/>
      <c r="M3" s="41"/>
      <c r="N3" s="167"/>
      <c r="O3" s="12"/>
      <c r="P3" s="12"/>
      <c r="Q3" s="12"/>
      <c r="R3" s="12"/>
      <c r="S3" s="12"/>
    </row>
    <row r="4" spans="2:19" ht="15" customHeight="1" x14ac:dyDescent="0.25">
      <c r="C4" s="12"/>
      <c r="D4" s="12"/>
      <c r="E4" s="12"/>
      <c r="F4" s="12"/>
      <c r="G4" s="12"/>
      <c r="H4" s="12"/>
      <c r="I4" s="12"/>
      <c r="J4" s="12"/>
      <c r="K4" s="12"/>
      <c r="L4" s="12"/>
      <c r="M4" s="12"/>
      <c r="N4" s="12"/>
      <c r="O4" s="12"/>
      <c r="P4" s="12"/>
      <c r="Q4" s="12"/>
      <c r="R4" s="12"/>
      <c r="S4" s="12"/>
    </row>
    <row r="5" spans="2:19" s="38" customFormat="1" ht="15" customHeight="1" x14ac:dyDescent="0.2">
      <c r="B5" s="230"/>
      <c r="C5" s="226" t="s">
        <v>112</v>
      </c>
      <c r="D5" s="276">
        <f>Single!E6</f>
        <v>0</v>
      </c>
      <c r="E5" s="276"/>
      <c r="F5" s="276"/>
      <c r="G5" s="231"/>
      <c r="H5" s="226" t="s">
        <v>49</v>
      </c>
      <c r="I5" s="273">
        <f>Single!I7</f>
        <v>0</v>
      </c>
      <c r="J5" s="273"/>
      <c r="K5" s="232"/>
      <c r="L5" s="18"/>
      <c r="M5" s="18"/>
      <c r="N5" s="18"/>
      <c r="O5" s="18"/>
      <c r="P5" s="18"/>
      <c r="Q5" s="18"/>
      <c r="R5" s="18"/>
      <c r="S5" s="18"/>
    </row>
    <row r="6" spans="2:19" ht="15" customHeight="1" thickBot="1" x14ac:dyDescent="0.3">
      <c r="B6" s="14"/>
      <c r="C6" s="12"/>
      <c r="D6" s="12"/>
      <c r="E6" s="12"/>
      <c r="F6" s="12"/>
      <c r="G6" s="12"/>
      <c r="H6" s="12"/>
      <c r="I6" s="12"/>
      <c r="J6" s="12"/>
      <c r="K6" s="12"/>
      <c r="L6" s="12"/>
      <c r="M6" s="12"/>
      <c r="N6" s="12"/>
      <c r="O6" s="12"/>
      <c r="P6" s="12"/>
      <c r="Q6" s="12"/>
      <c r="R6" s="12"/>
      <c r="S6" s="12"/>
    </row>
    <row r="7" spans="2:19" ht="15" customHeight="1" thickBot="1" x14ac:dyDescent="0.3">
      <c r="B7" s="12"/>
      <c r="C7" s="12"/>
      <c r="D7" s="12"/>
      <c r="E7" s="12"/>
      <c r="F7" s="12"/>
      <c r="G7" s="186" t="s">
        <v>44</v>
      </c>
      <c r="H7" s="187">
        <v>1</v>
      </c>
      <c r="I7" s="187">
        <v>2</v>
      </c>
      <c r="J7" s="187">
        <v>3</v>
      </c>
      <c r="K7" s="187">
        <v>4</v>
      </c>
      <c r="L7" s="187">
        <v>5</v>
      </c>
      <c r="M7" s="187">
        <v>6</v>
      </c>
      <c r="N7" s="187">
        <v>7</v>
      </c>
      <c r="O7" s="187">
        <v>8</v>
      </c>
      <c r="P7" s="188">
        <v>9</v>
      </c>
      <c r="Q7" s="12"/>
      <c r="R7" s="12"/>
      <c r="S7" s="12"/>
    </row>
    <row r="8" spans="2:19" ht="15.75" x14ac:dyDescent="0.25">
      <c r="B8" s="121">
        <v>1</v>
      </c>
      <c r="C8" s="139" t="s">
        <v>8</v>
      </c>
      <c r="D8" s="140"/>
      <c r="E8" s="182"/>
      <c r="F8" s="182"/>
      <c r="G8" s="189"/>
      <c r="H8" s="190"/>
      <c r="I8" s="190"/>
      <c r="J8" s="190"/>
      <c r="K8" s="190"/>
      <c r="L8" s="190"/>
      <c r="M8" s="190"/>
      <c r="N8" s="190"/>
      <c r="O8" s="190"/>
      <c r="P8" s="191"/>
      <c r="Q8" s="64">
        <f>COUNT(H8:P8)</f>
        <v>0</v>
      </c>
      <c r="R8" s="12"/>
      <c r="S8" s="12"/>
    </row>
    <row r="9" spans="2:19" ht="15.75" x14ac:dyDescent="0.25">
      <c r="B9" s="125">
        <f t="shared" ref="B9:B32" si="0">B8+1</f>
        <v>2</v>
      </c>
      <c r="C9" s="126" t="s">
        <v>9</v>
      </c>
      <c r="D9" s="123"/>
      <c r="E9" s="183"/>
      <c r="F9" s="183"/>
      <c r="G9" s="189"/>
      <c r="H9" s="190"/>
      <c r="I9" s="190"/>
      <c r="J9" s="190"/>
      <c r="K9" s="190"/>
      <c r="L9" s="190"/>
      <c r="M9" s="190"/>
      <c r="N9" s="190"/>
      <c r="O9" s="190"/>
      <c r="P9" s="191"/>
      <c r="Q9" s="12"/>
      <c r="R9" s="12"/>
      <c r="S9" s="12"/>
    </row>
    <row r="10" spans="2:19" ht="15.75" x14ac:dyDescent="0.25">
      <c r="B10" s="125">
        <f t="shared" si="0"/>
        <v>3</v>
      </c>
      <c r="C10" s="126" t="s">
        <v>39</v>
      </c>
      <c r="D10" s="123"/>
      <c r="E10" s="183"/>
      <c r="F10" s="183"/>
      <c r="G10" s="189"/>
      <c r="H10" s="190"/>
      <c r="I10" s="190"/>
      <c r="J10" s="190"/>
      <c r="K10" s="190"/>
      <c r="L10" s="190"/>
      <c r="M10" s="190"/>
      <c r="N10" s="190"/>
      <c r="O10" s="190"/>
      <c r="P10" s="191"/>
      <c r="Q10" s="12"/>
      <c r="R10" s="12"/>
      <c r="S10" s="12"/>
    </row>
    <row r="11" spans="2:19" ht="15.75" x14ac:dyDescent="0.25">
      <c r="B11" s="125">
        <f t="shared" si="0"/>
        <v>4</v>
      </c>
      <c r="C11" s="126" t="s">
        <v>26</v>
      </c>
      <c r="D11" s="123"/>
      <c r="E11" s="183"/>
      <c r="F11" s="183"/>
      <c r="G11" s="189"/>
      <c r="H11" s="190"/>
      <c r="I11" s="190"/>
      <c r="J11" s="190"/>
      <c r="K11" s="190"/>
      <c r="L11" s="190"/>
      <c r="M11" s="190"/>
      <c r="N11" s="190"/>
      <c r="O11" s="190"/>
      <c r="P11" s="191"/>
      <c r="Q11" s="12"/>
      <c r="R11" s="12"/>
      <c r="S11" s="12"/>
    </row>
    <row r="12" spans="2:19" ht="15.75" x14ac:dyDescent="0.25">
      <c r="B12" s="125">
        <f t="shared" si="0"/>
        <v>5</v>
      </c>
      <c r="C12" s="126" t="s">
        <v>20</v>
      </c>
      <c r="D12" s="127"/>
      <c r="E12" s="183"/>
      <c r="F12" s="183"/>
      <c r="G12" s="189"/>
      <c r="H12" s="190"/>
      <c r="I12" s="190"/>
      <c r="J12" s="190"/>
      <c r="K12" s="190"/>
      <c r="L12" s="190"/>
      <c r="M12" s="190"/>
      <c r="N12" s="190"/>
      <c r="O12" s="190"/>
      <c r="P12" s="191"/>
      <c r="Q12" s="12"/>
      <c r="R12" s="12"/>
      <c r="S12" s="12"/>
    </row>
    <row r="13" spans="2:19" ht="15.75" x14ac:dyDescent="0.25">
      <c r="B13" s="125">
        <f t="shared" si="0"/>
        <v>6</v>
      </c>
      <c r="C13" s="126" t="s">
        <v>10</v>
      </c>
      <c r="D13" s="123"/>
      <c r="E13" s="183"/>
      <c r="F13" s="183"/>
      <c r="G13" s="189"/>
      <c r="H13" s="190"/>
      <c r="I13" s="190"/>
      <c r="J13" s="190"/>
      <c r="K13" s="190"/>
      <c r="L13" s="190"/>
      <c r="M13" s="190"/>
      <c r="N13" s="190"/>
      <c r="O13" s="190"/>
      <c r="P13" s="191"/>
      <c r="Q13" s="12"/>
      <c r="R13" s="12"/>
      <c r="S13" s="12"/>
    </row>
    <row r="14" spans="2:19" ht="15.75" x14ac:dyDescent="0.25">
      <c r="B14" s="125">
        <f t="shared" si="0"/>
        <v>7</v>
      </c>
      <c r="C14" s="126" t="s">
        <v>36</v>
      </c>
      <c r="D14" s="123"/>
      <c r="E14" s="183"/>
      <c r="F14" s="183"/>
      <c r="G14" s="189"/>
      <c r="H14" s="190"/>
      <c r="I14" s="190"/>
      <c r="J14" s="190"/>
      <c r="K14" s="190"/>
      <c r="L14" s="190"/>
      <c r="M14" s="190"/>
      <c r="N14" s="190"/>
      <c r="O14" s="190"/>
      <c r="P14" s="191"/>
      <c r="Q14" s="12"/>
      <c r="R14" s="12"/>
      <c r="S14" s="12"/>
    </row>
    <row r="15" spans="2:19" ht="15.75" x14ac:dyDescent="0.25">
      <c r="B15" s="125">
        <f t="shared" si="0"/>
        <v>8</v>
      </c>
      <c r="C15" s="126" t="s">
        <v>37</v>
      </c>
      <c r="D15" s="123"/>
      <c r="E15" s="183"/>
      <c r="F15" s="183"/>
      <c r="G15" s="189"/>
      <c r="H15" s="190"/>
      <c r="I15" s="190"/>
      <c r="J15" s="190"/>
      <c r="K15" s="190"/>
      <c r="L15" s="190"/>
      <c r="M15" s="190"/>
      <c r="N15" s="190"/>
      <c r="O15" s="190"/>
      <c r="P15" s="191"/>
      <c r="Q15" s="12"/>
      <c r="R15" s="12"/>
      <c r="S15" s="12"/>
    </row>
    <row r="16" spans="2:19" ht="15.75" x14ac:dyDescent="0.25">
      <c r="B16" s="125">
        <f t="shared" si="0"/>
        <v>9</v>
      </c>
      <c r="C16" s="126" t="s">
        <v>14</v>
      </c>
      <c r="D16" s="123"/>
      <c r="E16" s="183"/>
      <c r="F16" s="183"/>
      <c r="G16" s="189"/>
      <c r="H16" s="190"/>
      <c r="I16" s="190"/>
      <c r="J16" s="190"/>
      <c r="K16" s="190"/>
      <c r="L16" s="190"/>
      <c r="M16" s="190"/>
      <c r="N16" s="190"/>
      <c r="O16" s="190"/>
      <c r="P16" s="191"/>
      <c r="Q16" s="12"/>
      <c r="R16" s="12"/>
      <c r="S16" s="12"/>
    </row>
    <row r="17" spans="2:19" ht="15.75" x14ac:dyDescent="0.25">
      <c r="B17" s="125">
        <f t="shared" si="0"/>
        <v>10</v>
      </c>
      <c r="C17" s="126" t="s">
        <v>38</v>
      </c>
      <c r="D17" s="123"/>
      <c r="E17" s="183"/>
      <c r="F17" s="183"/>
      <c r="G17" s="189"/>
      <c r="H17" s="190"/>
      <c r="I17" s="190"/>
      <c r="J17" s="190"/>
      <c r="K17" s="190"/>
      <c r="L17" s="190"/>
      <c r="M17" s="190"/>
      <c r="N17" s="190"/>
      <c r="O17" s="190"/>
      <c r="P17" s="191"/>
      <c r="Q17" s="12"/>
      <c r="R17" s="12"/>
      <c r="S17" s="12"/>
    </row>
    <row r="18" spans="2:19" ht="15.75" x14ac:dyDescent="0.25">
      <c r="B18" s="125">
        <f t="shared" si="0"/>
        <v>11</v>
      </c>
      <c r="C18" s="122" t="s">
        <v>0</v>
      </c>
      <c r="D18" s="123"/>
      <c r="E18" s="183"/>
      <c r="F18" s="183"/>
      <c r="G18" s="189"/>
      <c r="H18" s="190"/>
      <c r="I18" s="190"/>
      <c r="J18" s="190"/>
      <c r="K18" s="190"/>
      <c r="L18" s="190"/>
      <c r="M18" s="190"/>
      <c r="N18" s="190"/>
      <c r="O18" s="190"/>
      <c r="P18" s="191"/>
      <c r="Q18" s="12"/>
      <c r="R18" s="12"/>
      <c r="S18" s="12"/>
    </row>
    <row r="19" spans="2:19" ht="15.75" x14ac:dyDescent="0.25">
      <c r="B19" s="125">
        <f t="shared" si="0"/>
        <v>12</v>
      </c>
      <c r="C19" s="128" t="s">
        <v>23</v>
      </c>
      <c r="D19" s="123"/>
      <c r="E19" s="183"/>
      <c r="F19" s="183"/>
      <c r="G19" s="189"/>
      <c r="H19" s="190"/>
      <c r="I19" s="190"/>
      <c r="J19" s="190"/>
      <c r="K19" s="190"/>
      <c r="L19" s="190"/>
      <c r="M19" s="190"/>
      <c r="N19" s="190"/>
      <c r="O19" s="190"/>
      <c r="P19" s="191"/>
      <c r="Q19" s="12"/>
      <c r="R19" s="12"/>
      <c r="S19" s="12"/>
    </row>
    <row r="20" spans="2:19" ht="15.75" x14ac:dyDescent="0.25">
      <c r="B20" s="125">
        <f t="shared" si="0"/>
        <v>13</v>
      </c>
      <c r="C20" s="128" t="s">
        <v>59</v>
      </c>
      <c r="D20" s="123"/>
      <c r="E20" s="183"/>
      <c r="F20" s="183"/>
      <c r="G20" s="189"/>
      <c r="H20" s="190"/>
      <c r="I20" s="190"/>
      <c r="J20" s="190"/>
      <c r="K20" s="190"/>
      <c r="L20" s="190"/>
      <c r="M20" s="190"/>
      <c r="N20" s="190"/>
      <c r="O20" s="190"/>
      <c r="P20" s="191"/>
      <c r="Q20" s="12"/>
      <c r="R20" s="12"/>
      <c r="S20" s="12"/>
    </row>
    <row r="21" spans="2:19" ht="15.75" x14ac:dyDescent="0.25">
      <c r="B21" s="125">
        <f t="shared" si="0"/>
        <v>14</v>
      </c>
      <c r="C21" s="128" t="s">
        <v>16</v>
      </c>
      <c r="D21" s="123"/>
      <c r="E21" s="183"/>
      <c r="F21" s="183"/>
      <c r="G21" s="189"/>
      <c r="H21" s="190"/>
      <c r="I21" s="190"/>
      <c r="J21" s="190"/>
      <c r="K21" s="190"/>
      <c r="L21" s="190"/>
      <c r="M21" s="190"/>
      <c r="N21" s="190"/>
      <c r="O21" s="190"/>
      <c r="P21" s="191"/>
      <c r="Q21" s="12"/>
      <c r="R21" s="12"/>
      <c r="S21" s="12"/>
    </row>
    <row r="22" spans="2:19" ht="15.75" x14ac:dyDescent="0.25">
      <c r="B22" s="125">
        <f t="shared" si="0"/>
        <v>15</v>
      </c>
      <c r="C22" s="128" t="s">
        <v>18</v>
      </c>
      <c r="D22" s="123"/>
      <c r="E22" s="183"/>
      <c r="F22" s="183"/>
      <c r="G22" s="189"/>
      <c r="H22" s="190"/>
      <c r="I22" s="190"/>
      <c r="J22" s="190"/>
      <c r="K22" s="190"/>
      <c r="L22" s="190"/>
      <c r="M22" s="190"/>
      <c r="N22" s="190"/>
      <c r="O22" s="190"/>
      <c r="P22" s="191"/>
      <c r="Q22" s="12"/>
      <c r="R22" s="12"/>
      <c r="S22" s="12"/>
    </row>
    <row r="23" spans="2:19" ht="15.75" x14ac:dyDescent="0.25">
      <c r="B23" s="125">
        <f t="shared" si="0"/>
        <v>16</v>
      </c>
      <c r="C23" s="128" t="s">
        <v>24</v>
      </c>
      <c r="D23" s="123"/>
      <c r="E23" s="183"/>
      <c r="F23" s="183"/>
      <c r="G23" s="189"/>
      <c r="H23" s="190"/>
      <c r="I23" s="190"/>
      <c r="J23" s="190"/>
      <c r="K23" s="190"/>
      <c r="L23" s="190"/>
      <c r="M23" s="190"/>
      <c r="N23" s="190"/>
      <c r="O23" s="190"/>
      <c r="P23" s="191"/>
      <c r="Q23" s="12"/>
      <c r="R23" s="12"/>
      <c r="S23" s="12"/>
    </row>
    <row r="24" spans="2:19" ht="15.75" x14ac:dyDescent="0.25">
      <c r="B24" s="125">
        <f t="shared" si="0"/>
        <v>17</v>
      </c>
      <c r="C24" s="128" t="s">
        <v>17</v>
      </c>
      <c r="D24" s="123"/>
      <c r="E24" s="123"/>
      <c r="F24" s="123"/>
      <c r="G24" s="189"/>
      <c r="H24" s="190"/>
      <c r="I24" s="190"/>
      <c r="J24" s="190"/>
      <c r="K24" s="190"/>
      <c r="L24" s="190"/>
      <c r="M24" s="190"/>
      <c r="N24" s="190"/>
      <c r="O24" s="190"/>
      <c r="P24" s="191"/>
      <c r="Q24" s="12"/>
      <c r="R24" s="12"/>
      <c r="S24" s="12"/>
    </row>
    <row r="25" spans="2:19" ht="15.75" x14ac:dyDescent="0.25">
      <c r="B25" s="125">
        <f t="shared" si="0"/>
        <v>18</v>
      </c>
      <c r="C25" s="128" t="s">
        <v>21</v>
      </c>
      <c r="D25" s="123"/>
      <c r="E25" s="184"/>
      <c r="F25" s="184"/>
      <c r="G25" s="189"/>
      <c r="H25" s="190"/>
      <c r="I25" s="190"/>
      <c r="J25" s="190"/>
      <c r="K25" s="190"/>
      <c r="L25" s="190"/>
      <c r="M25" s="190"/>
      <c r="N25" s="190"/>
      <c r="O25" s="190"/>
      <c r="P25" s="191"/>
      <c r="Q25" s="12"/>
      <c r="R25" s="12"/>
      <c r="S25" s="12"/>
    </row>
    <row r="26" spans="2:19" ht="15.75" x14ac:dyDescent="0.25">
      <c r="B26" s="125">
        <f t="shared" si="0"/>
        <v>19</v>
      </c>
      <c r="C26" s="129" t="s">
        <v>41</v>
      </c>
      <c r="D26" s="123"/>
      <c r="E26" s="184"/>
      <c r="F26" s="184"/>
      <c r="G26" s="189"/>
      <c r="H26" s="190"/>
      <c r="I26" s="190"/>
      <c r="J26" s="190"/>
      <c r="K26" s="190"/>
      <c r="L26" s="190"/>
      <c r="M26" s="190"/>
      <c r="N26" s="190"/>
      <c r="O26" s="190"/>
      <c r="P26" s="191"/>
      <c r="Q26" s="12"/>
      <c r="R26" s="12"/>
      <c r="S26" s="12"/>
    </row>
    <row r="27" spans="2:19" ht="15.75" x14ac:dyDescent="0.25">
      <c r="B27" s="125">
        <f t="shared" si="0"/>
        <v>20</v>
      </c>
      <c r="C27" s="126" t="s">
        <v>11</v>
      </c>
      <c r="D27" s="123"/>
      <c r="E27" s="184"/>
      <c r="F27" s="184"/>
      <c r="G27" s="189"/>
      <c r="H27" s="190"/>
      <c r="I27" s="190"/>
      <c r="J27" s="190"/>
      <c r="K27" s="190"/>
      <c r="L27" s="190"/>
      <c r="M27" s="190"/>
      <c r="N27" s="190"/>
      <c r="O27" s="190"/>
      <c r="P27" s="191"/>
      <c r="Q27" s="12"/>
      <c r="R27" s="12"/>
      <c r="S27" s="12"/>
    </row>
    <row r="28" spans="2:19" ht="15.75" x14ac:dyDescent="0.25">
      <c r="B28" s="125">
        <f t="shared" si="0"/>
        <v>21</v>
      </c>
      <c r="C28" s="126" t="s">
        <v>15</v>
      </c>
      <c r="D28" s="123"/>
      <c r="E28" s="184"/>
      <c r="F28" s="184"/>
      <c r="G28" s="189"/>
      <c r="H28" s="190"/>
      <c r="I28" s="190"/>
      <c r="J28" s="190"/>
      <c r="K28" s="190"/>
      <c r="L28" s="190"/>
      <c r="M28" s="190"/>
      <c r="N28" s="190"/>
      <c r="O28" s="190"/>
      <c r="P28" s="191"/>
      <c r="Q28" s="12"/>
      <c r="R28" s="12"/>
      <c r="S28" s="12"/>
    </row>
    <row r="29" spans="2:19" ht="15.75" x14ac:dyDescent="0.25">
      <c r="B29" s="125">
        <f t="shared" si="0"/>
        <v>22</v>
      </c>
      <c r="C29" s="126" t="s">
        <v>12</v>
      </c>
      <c r="D29" s="123"/>
      <c r="E29" s="184"/>
      <c r="F29" s="184"/>
      <c r="G29" s="189"/>
      <c r="H29" s="190"/>
      <c r="I29" s="190"/>
      <c r="J29" s="190"/>
      <c r="K29" s="190"/>
      <c r="L29" s="190"/>
      <c r="M29" s="190"/>
      <c r="N29" s="190"/>
      <c r="O29" s="190"/>
      <c r="P29" s="191"/>
      <c r="Q29" s="12"/>
      <c r="R29" s="12"/>
      <c r="S29" s="12"/>
    </row>
    <row r="30" spans="2:19" ht="15.75" x14ac:dyDescent="0.25">
      <c r="B30" s="125">
        <f t="shared" si="0"/>
        <v>23</v>
      </c>
      <c r="C30" s="126" t="s">
        <v>58</v>
      </c>
      <c r="D30" s="123"/>
      <c r="E30" s="184"/>
      <c r="F30" s="184"/>
      <c r="G30" s="189"/>
      <c r="H30" s="190"/>
      <c r="I30" s="190"/>
      <c r="J30" s="190"/>
      <c r="K30" s="190"/>
      <c r="L30" s="190"/>
      <c r="M30" s="190"/>
      <c r="N30" s="190"/>
      <c r="O30" s="190"/>
      <c r="P30" s="191"/>
      <c r="Q30" s="12"/>
      <c r="R30" s="12"/>
      <c r="S30" s="12"/>
    </row>
    <row r="31" spans="2:19" ht="15.75" x14ac:dyDescent="0.25">
      <c r="B31" s="125">
        <f t="shared" si="0"/>
        <v>24</v>
      </c>
      <c r="C31" s="122" t="s">
        <v>19</v>
      </c>
      <c r="D31" s="123"/>
      <c r="E31" s="184"/>
      <c r="F31" s="184"/>
      <c r="G31" s="189"/>
      <c r="H31" s="190"/>
      <c r="I31" s="190"/>
      <c r="J31" s="190"/>
      <c r="K31" s="190"/>
      <c r="L31" s="190"/>
      <c r="M31" s="190"/>
      <c r="N31" s="190"/>
      <c r="O31" s="190"/>
      <c r="P31" s="191"/>
      <c r="Q31" s="12"/>
      <c r="R31" s="12"/>
      <c r="S31" s="12"/>
    </row>
    <row r="32" spans="2:19" ht="15.75" x14ac:dyDescent="0.25">
      <c r="B32" s="125">
        <f t="shared" si="0"/>
        <v>25</v>
      </c>
      <c r="C32" s="128" t="s">
        <v>13</v>
      </c>
      <c r="D32" s="123"/>
      <c r="E32" s="184"/>
      <c r="F32" s="184"/>
      <c r="G32" s="189"/>
      <c r="H32" s="190"/>
      <c r="I32" s="190"/>
      <c r="J32" s="190"/>
      <c r="K32" s="190"/>
      <c r="L32" s="190"/>
      <c r="M32" s="190"/>
      <c r="N32" s="190"/>
      <c r="O32" s="190"/>
      <c r="P32" s="191"/>
      <c r="Q32" s="12"/>
      <c r="R32" s="12"/>
      <c r="S32" s="12"/>
    </row>
    <row r="33" spans="2:19" ht="15.75" x14ac:dyDescent="0.25">
      <c r="B33" s="125">
        <f>B32+1</f>
        <v>26</v>
      </c>
      <c r="C33" s="135" t="s">
        <v>57</v>
      </c>
      <c r="D33" s="123"/>
      <c r="E33" s="184"/>
      <c r="F33" s="184"/>
      <c r="G33" s="189"/>
      <c r="H33" s="190"/>
      <c r="I33" s="190"/>
      <c r="J33" s="190"/>
      <c r="K33" s="190"/>
      <c r="L33" s="190"/>
      <c r="M33" s="190"/>
      <c r="N33" s="190"/>
      <c r="O33" s="190"/>
      <c r="P33" s="191"/>
      <c r="Q33" s="12"/>
      <c r="R33" s="12"/>
      <c r="S33" s="12"/>
    </row>
    <row r="34" spans="2:19" ht="15.75" x14ac:dyDescent="0.25">
      <c r="B34" s="125">
        <f>B33+1</f>
        <v>27</v>
      </c>
      <c r="C34" s="128" t="s">
        <v>34</v>
      </c>
      <c r="D34" s="123"/>
      <c r="E34" s="184"/>
      <c r="F34" s="184"/>
      <c r="G34" s="189"/>
      <c r="H34" s="190"/>
      <c r="I34" s="190"/>
      <c r="J34" s="190"/>
      <c r="K34" s="190"/>
      <c r="L34" s="190"/>
      <c r="M34" s="190"/>
      <c r="N34" s="190"/>
      <c r="O34" s="190"/>
      <c r="P34" s="191"/>
      <c r="Q34" s="12"/>
      <c r="R34" s="12"/>
      <c r="S34" s="12"/>
    </row>
    <row r="35" spans="2:19" ht="15.75" x14ac:dyDescent="0.25">
      <c r="B35" s="125">
        <f>B34+1</f>
        <v>28</v>
      </c>
      <c r="C35" s="128" t="s">
        <v>35</v>
      </c>
      <c r="D35" s="123"/>
      <c r="E35" s="184"/>
      <c r="F35" s="184"/>
      <c r="G35" s="189"/>
      <c r="H35" s="190"/>
      <c r="I35" s="190"/>
      <c r="J35" s="190"/>
      <c r="K35" s="190"/>
      <c r="L35" s="190"/>
      <c r="M35" s="190"/>
      <c r="N35" s="190"/>
      <c r="O35" s="190"/>
      <c r="P35" s="191"/>
      <c r="Q35" s="12"/>
      <c r="R35" s="12"/>
      <c r="S35" s="12"/>
    </row>
    <row r="36" spans="2:19" ht="15.75" x14ac:dyDescent="0.25">
      <c r="B36" s="125">
        <f>B35+1</f>
        <v>29</v>
      </c>
      <c r="C36" s="129" t="s">
        <v>22</v>
      </c>
      <c r="D36" s="185"/>
      <c r="E36" s="146"/>
      <c r="F36" s="146"/>
      <c r="G36" s="189"/>
      <c r="H36" s="190"/>
      <c r="I36" s="190"/>
      <c r="J36" s="190"/>
      <c r="K36" s="190"/>
      <c r="L36" s="190"/>
      <c r="M36" s="190"/>
      <c r="N36" s="190"/>
      <c r="O36" s="190"/>
      <c r="P36" s="191"/>
      <c r="Q36" s="12"/>
      <c r="R36" s="12"/>
      <c r="S36" s="12"/>
    </row>
    <row r="37" spans="2:19" ht="16.5" thickBot="1" x14ac:dyDescent="0.3">
      <c r="B37" s="136">
        <f>B36+1</f>
        <v>30</v>
      </c>
      <c r="C37" s="142" t="s">
        <v>80</v>
      </c>
      <c r="D37" s="143"/>
      <c r="E37" s="143"/>
      <c r="F37" s="143"/>
      <c r="G37" s="192"/>
      <c r="H37" s="193"/>
      <c r="I37" s="193"/>
      <c r="J37" s="193"/>
      <c r="K37" s="193"/>
      <c r="L37" s="193"/>
      <c r="M37" s="193"/>
      <c r="N37" s="193"/>
      <c r="O37" s="193"/>
      <c r="P37" s="194"/>
      <c r="Q37" s="12"/>
      <c r="R37" s="12"/>
      <c r="S37" s="12"/>
    </row>
    <row r="38" spans="2:19" ht="15.75" x14ac:dyDescent="0.25">
      <c r="B38" s="12"/>
      <c r="C38" s="12"/>
      <c r="D38" s="12"/>
      <c r="E38" s="12"/>
      <c r="F38" s="12"/>
      <c r="G38" s="12"/>
      <c r="H38" s="12"/>
      <c r="I38" s="12"/>
      <c r="J38" s="12"/>
      <c r="K38" s="29"/>
      <c r="L38" s="29"/>
      <c r="M38" s="29"/>
      <c r="N38" s="29"/>
      <c r="O38" s="30"/>
      <c r="P38" s="33" t="s">
        <v>118</v>
      </c>
      <c r="Q38" s="29"/>
      <c r="R38" s="12"/>
      <c r="S38" s="12"/>
    </row>
    <row r="39" spans="2:19" ht="15.75" x14ac:dyDescent="0.25">
      <c r="B39" s="12"/>
      <c r="C39" s="12"/>
      <c r="D39" s="12"/>
      <c r="E39" s="12"/>
      <c r="F39" s="12"/>
      <c r="G39" s="12"/>
      <c r="H39" s="12"/>
      <c r="I39" s="12"/>
      <c r="J39" s="12"/>
      <c r="K39" s="29"/>
      <c r="L39" s="29"/>
      <c r="M39" s="29"/>
      <c r="N39" s="29"/>
      <c r="O39" s="30"/>
      <c r="P39" s="44" t="s">
        <v>119</v>
      </c>
      <c r="Q39" s="29"/>
      <c r="R39" s="12"/>
      <c r="S39" s="12"/>
    </row>
    <row r="40" spans="2:19" ht="15.75" x14ac:dyDescent="0.25">
      <c r="B40" s="162" t="s">
        <v>117</v>
      </c>
      <c r="C40" s="29"/>
      <c r="D40" s="29"/>
      <c r="E40" s="12"/>
      <c r="F40" s="12"/>
      <c r="G40" s="12"/>
      <c r="H40" s="12"/>
      <c r="I40" s="12"/>
      <c r="J40" s="12"/>
      <c r="K40" s="29"/>
      <c r="L40" s="29"/>
      <c r="M40" s="29"/>
      <c r="N40" s="29"/>
      <c r="O40" s="29"/>
      <c r="P40" s="29"/>
      <c r="Q40" s="29"/>
      <c r="R40" s="12"/>
      <c r="S40" s="12"/>
    </row>
    <row r="41" spans="2:19" ht="15.75" x14ac:dyDescent="0.25">
      <c r="B41" s="29"/>
      <c r="C41" s="35" t="s">
        <v>65</v>
      </c>
      <c r="D41" s="30"/>
      <c r="E41" s="12"/>
      <c r="F41" s="12"/>
      <c r="G41" s="12"/>
      <c r="H41" s="12"/>
      <c r="I41" s="12"/>
      <c r="J41" s="12"/>
      <c r="K41" s="12"/>
      <c r="L41" s="12"/>
      <c r="M41" s="12"/>
      <c r="N41" s="12"/>
      <c r="O41" s="12"/>
      <c r="P41" s="12"/>
      <c r="Q41" s="12"/>
      <c r="R41" s="12"/>
      <c r="S41" s="12"/>
    </row>
    <row r="42" spans="2:19" ht="15.75" x14ac:dyDescent="0.25">
      <c r="B42" s="17"/>
      <c r="C42" s="32" t="s">
        <v>108</v>
      </c>
      <c r="D42" s="30"/>
      <c r="E42" s="12"/>
      <c r="F42" s="12"/>
      <c r="G42" s="12"/>
      <c r="H42" s="12"/>
      <c r="K42" s="12"/>
      <c r="L42" s="12"/>
      <c r="M42" s="12"/>
      <c r="O42" s="12"/>
      <c r="Q42" s="12"/>
      <c r="R42" s="12"/>
      <c r="S42" s="12"/>
    </row>
    <row r="43" spans="2:19" ht="15.75" x14ac:dyDescent="0.25">
      <c r="B43" s="29"/>
      <c r="C43" s="32" t="s">
        <v>109</v>
      </c>
      <c r="D43" s="30"/>
      <c r="E43" s="12"/>
      <c r="F43" s="12"/>
      <c r="G43" s="12"/>
      <c r="H43" s="12"/>
      <c r="K43" s="12"/>
      <c r="L43" s="12"/>
      <c r="M43" s="12"/>
      <c r="O43" s="12"/>
      <c r="Q43" s="12"/>
      <c r="R43" s="12"/>
      <c r="S43" s="12"/>
    </row>
    <row r="44" spans="2:19" ht="15.75" x14ac:dyDescent="0.25">
      <c r="B44" s="29"/>
      <c r="C44" s="32" t="s">
        <v>110</v>
      </c>
      <c r="D44" s="30"/>
      <c r="E44" s="12"/>
      <c r="F44" s="12"/>
      <c r="G44" s="12"/>
      <c r="H44" s="12"/>
      <c r="K44" s="12"/>
      <c r="L44" s="12"/>
      <c r="M44" s="12"/>
      <c r="O44" s="12"/>
      <c r="Q44" s="12"/>
      <c r="R44" s="12"/>
      <c r="S44" s="12"/>
    </row>
    <row r="45" spans="2:19" ht="15.75" x14ac:dyDescent="0.25">
      <c r="B45" s="29"/>
      <c r="C45" s="43" t="s">
        <v>111</v>
      </c>
      <c r="D45" s="30"/>
      <c r="E45" s="12"/>
      <c r="F45" s="12"/>
      <c r="G45" s="12"/>
      <c r="H45" s="12"/>
      <c r="I45" s="19"/>
      <c r="O45" s="12"/>
      <c r="Q45" s="12"/>
      <c r="R45" s="12"/>
      <c r="S45" s="12"/>
    </row>
    <row r="46" spans="2:19" ht="15.75" x14ac:dyDescent="0.25">
      <c r="B46" s="43"/>
      <c r="C46" s="43" t="s">
        <v>28</v>
      </c>
      <c r="D46" s="30"/>
      <c r="E46" s="12"/>
      <c r="F46" s="12"/>
      <c r="O46" s="12"/>
      <c r="Q46" s="12"/>
      <c r="R46" s="12"/>
      <c r="S46" s="12"/>
    </row>
    <row r="47" spans="2:19" x14ac:dyDescent="0.25">
      <c r="B47" s="23"/>
      <c r="E47" s="12"/>
      <c r="F47" s="12"/>
      <c r="O47" s="12"/>
      <c r="Q47" s="12"/>
      <c r="R47" s="12"/>
      <c r="S47" s="12"/>
    </row>
    <row r="48" spans="2:19" x14ac:dyDescent="0.25">
      <c r="B48" s="168"/>
      <c r="C48" s="169"/>
      <c r="D48" s="169"/>
      <c r="E48" s="170"/>
      <c r="F48" s="170"/>
      <c r="G48" s="170"/>
      <c r="H48" s="170"/>
      <c r="I48" s="170"/>
      <c r="J48" s="170"/>
      <c r="K48" s="170"/>
      <c r="L48" s="170"/>
      <c r="M48" s="170"/>
      <c r="N48" s="169"/>
      <c r="O48" s="12"/>
      <c r="P48" s="12"/>
      <c r="Q48" s="12"/>
      <c r="R48" s="12"/>
      <c r="S48" s="12"/>
    </row>
    <row r="49" spans="2:19" ht="30" x14ac:dyDescent="0.5">
      <c r="B49" s="49"/>
      <c r="C49" s="275" t="s">
        <v>71</v>
      </c>
      <c r="D49" s="275"/>
      <c r="E49" s="275"/>
      <c r="F49" s="275"/>
      <c r="G49" s="275"/>
      <c r="H49" s="275"/>
      <c r="I49" s="275"/>
      <c r="J49" s="41" t="s">
        <v>120</v>
      </c>
      <c r="K49" s="167"/>
      <c r="L49" s="12"/>
      <c r="M49" s="12"/>
      <c r="N49" s="181"/>
      <c r="O49" s="181"/>
    </row>
    <row r="50" spans="2:19" ht="13.5" customHeight="1" x14ac:dyDescent="0.25">
      <c r="B50" s="49"/>
      <c r="D50" s="49"/>
      <c r="E50" s="49"/>
      <c r="F50" s="49"/>
      <c r="G50" s="49"/>
      <c r="H50" s="49"/>
      <c r="P50" s="12"/>
      <c r="Q50" s="12"/>
      <c r="R50" s="12"/>
      <c r="S50" s="12"/>
    </row>
    <row r="51" spans="2:19" ht="13.5" customHeight="1" x14ac:dyDescent="0.25">
      <c r="B51" s="49"/>
      <c r="D51" s="49"/>
      <c r="E51" s="49"/>
      <c r="F51" s="49"/>
      <c r="G51" s="49"/>
      <c r="H51" s="49"/>
      <c r="P51" s="12"/>
      <c r="Q51" s="12"/>
      <c r="R51" s="12"/>
      <c r="S51" s="12"/>
    </row>
    <row r="52" spans="2:19" ht="13.5" customHeight="1" x14ac:dyDescent="0.25">
      <c r="B52" s="49"/>
      <c r="D52" s="49"/>
      <c r="E52" s="49"/>
      <c r="F52" s="49"/>
      <c r="G52" s="49"/>
      <c r="H52" s="49"/>
      <c r="P52" s="12"/>
      <c r="Q52" s="12"/>
      <c r="R52" s="12"/>
      <c r="S52" s="12"/>
    </row>
    <row r="53" spans="2:19" ht="13.5" customHeight="1" x14ac:dyDescent="0.25">
      <c r="B53" s="49"/>
      <c r="D53" s="49"/>
      <c r="E53" s="49"/>
      <c r="F53" s="49"/>
      <c r="G53" s="49"/>
      <c r="H53" s="49"/>
      <c r="P53" s="12"/>
      <c r="Q53" s="12"/>
      <c r="R53" s="12"/>
      <c r="S53" s="12"/>
    </row>
    <row r="54" spans="2:19" ht="13.5" customHeight="1" x14ac:dyDescent="0.25">
      <c r="B54" s="49"/>
      <c r="C54" s="110" t="s">
        <v>54</v>
      </c>
      <c r="D54" s="49"/>
      <c r="E54" s="49"/>
      <c r="F54" s="49"/>
      <c r="G54" s="49"/>
      <c r="H54" s="49"/>
      <c r="P54" s="12"/>
      <c r="Q54" s="12"/>
      <c r="R54" s="12"/>
      <c r="S54" s="12"/>
    </row>
    <row r="55" spans="2:19" ht="14.25" thickBot="1" x14ac:dyDescent="0.3">
      <c r="B55" s="49"/>
      <c r="E55" s="49"/>
      <c r="F55" s="49"/>
      <c r="G55" s="49"/>
      <c r="H55" s="49"/>
      <c r="I55" s="49"/>
      <c r="J55" s="49"/>
      <c r="K55" s="49"/>
      <c r="L55" s="49"/>
      <c r="M55" s="49"/>
      <c r="N55" s="49"/>
      <c r="O55" s="12"/>
      <c r="P55" s="12"/>
      <c r="Q55" s="12"/>
      <c r="R55" s="12"/>
      <c r="S55" s="12"/>
    </row>
    <row r="56" spans="2:19" ht="19.5" thickBot="1" x14ac:dyDescent="0.35">
      <c r="B56" s="49"/>
      <c r="C56" s="49"/>
      <c r="D56" s="49"/>
      <c r="E56" s="270" t="s">
        <v>51</v>
      </c>
      <c r="F56" s="271"/>
      <c r="G56" s="271"/>
      <c r="H56" s="271"/>
      <c r="I56" s="271"/>
      <c r="J56" s="271"/>
      <c r="K56" s="271"/>
      <c r="L56" s="271"/>
      <c r="M56" s="272"/>
      <c r="N56" s="49"/>
      <c r="O56" s="12"/>
      <c r="P56" s="12"/>
      <c r="Q56" s="12"/>
      <c r="R56" s="12"/>
      <c r="S56" s="12"/>
    </row>
    <row r="57" spans="2:19" ht="19.5" thickBot="1" x14ac:dyDescent="0.35">
      <c r="B57" s="49"/>
      <c r="C57" s="49"/>
      <c r="D57" s="198" t="s">
        <v>50</v>
      </c>
      <c r="E57" s="195">
        <v>1</v>
      </c>
      <c r="F57" s="196">
        <v>2</v>
      </c>
      <c r="G57" s="196">
        <v>3</v>
      </c>
      <c r="H57" s="196">
        <v>4</v>
      </c>
      <c r="I57" s="196">
        <v>5</v>
      </c>
      <c r="J57" s="196">
        <v>6</v>
      </c>
      <c r="K57" s="196">
        <v>7</v>
      </c>
      <c r="L57" s="196">
        <v>8</v>
      </c>
      <c r="M57" s="197">
        <v>9</v>
      </c>
      <c r="N57" s="171" t="s">
        <v>76</v>
      </c>
      <c r="O57" s="12"/>
      <c r="P57" s="12"/>
      <c r="Q57" s="12"/>
      <c r="R57" s="12"/>
      <c r="S57" s="12"/>
    </row>
    <row r="58" spans="2:19" ht="16.5" thickBot="1" x14ac:dyDescent="0.3">
      <c r="B58" s="49"/>
      <c r="C58" s="49"/>
      <c r="D58" s="155" t="s">
        <v>2</v>
      </c>
      <c r="E58" s="199" t="str">
        <f>E80</f>
        <v>0</v>
      </c>
      <c r="F58" s="200" t="str">
        <f t="shared" ref="F58:M58" si="1">F80</f>
        <v>0</v>
      </c>
      <c r="G58" s="200" t="str">
        <f t="shared" si="1"/>
        <v>0</v>
      </c>
      <c r="H58" s="200" t="str">
        <f t="shared" si="1"/>
        <v>0</v>
      </c>
      <c r="I58" s="200" t="str">
        <f t="shared" si="1"/>
        <v>0</v>
      </c>
      <c r="J58" s="200" t="str">
        <f t="shared" si="1"/>
        <v>0</v>
      </c>
      <c r="K58" s="200" t="str">
        <f t="shared" si="1"/>
        <v>0</v>
      </c>
      <c r="L58" s="200" t="str">
        <f t="shared" si="1"/>
        <v>0</v>
      </c>
      <c r="M58" s="201" t="str">
        <f t="shared" si="1"/>
        <v>0</v>
      </c>
      <c r="N58" s="202" t="str">
        <f>IF(ISERROR((SUM(E58:M58)/$Q$8)),"",SUM(E58:M58)/$Q$8)</f>
        <v/>
      </c>
      <c r="O58" s="12"/>
      <c r="P58" s="12"/>
      <c r="Q58" s="12"/>
      <c r="R58" s="12"/>
      <c r="S58" s="12"/>
    </row>
    <row r="59" spans="2:19" ht="16.5" thickBot="1" x14ac:dyDescent="0.3">
      <c r="B59" s="49"/>
      <c r="C59" s="49"/>
      <c r="D59" s="157" t="s">
        <v>3</v>
      </c>
      <c r="E59" s="203" t="str">
        <f t="shared" ref="E59:M59" si="2">E81</f>
        <v>0</v>
      </c>
      <c r="F59" s="204" t="str">
        <f t="shared" si="2"/>
        <v>0</v>
      </c>
      <c r="G59" s="204" t="str">
        <f t="shared" si="2"/>
        <v>0</v>
      </c>
      <c r="H59" s="204" t="str">
        <f t="shared" si="2"/>
        <v>0</v>
      </c>
      <c r="I59" s="204" t="str">
        <f t="shared" si="2"/>
        <v>0</v>
      </c>
      <c r="J59" s="204" t="str">
        <f t="shared" si="2"/>
        <v>0</v>
      </c>
      <c r="K59" s="204" t="str">
        <f t="shared" si="2"/>
        <v>0</v>
      </c>
      <c r="L59" s="204" t="str">
        <f t="shared" si="2"/>
        <v>0</v>
      </c>
      <c r="M59" s="205" t="str">
        <f t="shared" si="2"/>
        <v>0</v>
      </c>
      <c r="N59" s="202" t="str">
        <f t="shared" ref="N59:N66" si="3">IF(ISERROR((SUM(E59:M59)/$Q$8)),"",SUM(E59:M59)/$Q$8)</f>
        <v/>
      </c>
      <c r="O59" s="12"/>
      <c r="P59" s="12"/>
      <c r="Q59" s="12"/>
      <c r="R59" s="12"/>
      <c r="S59" s="12"/>
    </row>
    <row r="60" spans="2:19" ht="16.5" thickBot="1" x14ac:dyDescent="0.3">
      <c r="B60" s="49"/>
      <c r="C60" s="49"/>
      <c r="D60" s="157" t="s">
        <v>1</v>
      </c>
      <c r="E60" s="203" t="str">
        <f t="shared" ref="E60:M60" si="4">E82</f>
        <v>0</v>
      </c>
      <c r="F60" s="204" t="str">
        <f t="shared" si="4"/>
        <v>0</v>
      </c>
      <c r="G60" s="204" t="str">
        <f t="shared" si="4"/>
        <v>0</v>
      </c>
      <c r="H60" s="204" t="str">
        <f t="shared" si="4"/>
        <v>0</v>
      </c>
      <c r="I60" s="204" t="str">
        <f t="shared" si="4"/>
        <v>0</v>
      </c>
      <c r="J60" s="204" t="str">
        <f t="shared" si="4"/>
        <v>0</v>
      </c>
      <c r="K60" s="204" t="str">
        <f t="shared" si="4"/>
        <v>0</v>
      </c>
      <c r="L60" s="204" t="str">
        <f t="shared" si="4"/>
        <v>0</v>
      </c>
      <c r="M60" s="205" t="str">
        <f t="shared" si="4"/>
        <v>0</v>
      </c>
      <c r="N60" s="202" t="str">
        <f t="shared" si="3"/>
        <v/>
      </c>
      <c r="O60" s="12"/>
      <c r="P60" s="12"/>
      <c r="Q60" s="12"/>
      <c r="R60" s="12"/>
      <c r="S60" s="12"/>
    </row>
    <row r="61" spans="2:19" ht="16.5" thickBot="1" x14ac:dyDescent="0.3">
      <c r="B61" s="49"/>
      <c r="C61" s="49"/>
      <c r="D61" s="157" t="s">
        <v>4</v>
      </c>
      <c r="E61" s="203" t="str">
        <f t="shared" ref="E61:M61" si="5">E83</f>
        <v>0</v>
      </c>
      <c r="F61" s="204" t="str">
        <f t="shared" si="5"/>
        <v>0</v>
      </c>
      <c r="G61" s="204" t="str">
        <f t="shared" si="5"/>
        <v>0</v>
      </c>
      <c r="H61" s="204" t="str">
        <f t="shared" si="5"/>
        <v>0</v>
      </c>
      <c r="I61" s="204" t="str">
        <f t="shared" si="5"/>
        <v>0</v>
      </c>
      <c r="J61" s="204" t="str">
        <f t="shared" si="5"/>
        <v>0</v>
      </c>
      <c r="K61" s="204" t="str">
        <f t="shared" si="5"/>
        <v>0</v>
      </c>
      <c r="L61" s="204" t="str">
        <f t="shared" si="5"/>
        <v>0</v>
      </c>
      <c r="M61" s="205" t="str">
        <f t="shared" si="5"/>
        <v>0</v>
      </c>
      <c r="N61" s="202" t="str">
        <f t="shared" si="3"/>
        <v/>
      </c>
      <c r="O61" s="12"/>
      <c r="P61" s="12"/>
      <c r="Q61" s="12"/>
      <c r="R61" s="12"/>
      <c r="S61" s="12"/>
    </row>
    <row r="62" spans="2:19" ht="16.5" thickBot="1" x14ac:dyDescent="0.3">
      <c r="B62" s="49"/>
      <c r="C62" s="49"/>
      <c r="D62" s="157" t="s">
        <v>6</v>
      </c>
      <c r="E62" s="203" t="str">
        <f t="shared" ref="E62:M62" si="6">E84</f>
        <v>0</v>
      </c>
      <c r="F62" s="204" t="str">
        <f t="shared" si="6"/>
        <v>0</v>
      </c>
      <c r="G62" s="204" t="str">
        <f t="shared" si="6"/>
        <v>0</v>
      </c>
      <c r="H62" s="204" t="str">
        <f t="shared" si="6"/>
        <v>0</v>
      </c>
      <c r="I62" s="204" t="str">
        <f t="shared" si="6"/>
        <v>0</v>
      </c>
      <c r="J62" s="204" t="str">
        <f t="shared" si="6"/>
        <v>0</v>
      </c>
      <c r="K62" s="204" t="str">
        <f t="shared" si="6"/>
        <v>0</v>
      </c>
      <c r="L62" s="204" t="str">
        <f t="shared" si="6"/>
        <v>0</v>
      </c>
      <c r="M62" s="205" t="str">
        <f t="shared" si="6"/>
        <v>0</v>
      </c>
      <c r="N62" s="202" t="str">
        <f t="shared" si="3"/>
        <v/>
      </c>
      <c r="O62" s="12"/>
      <c r="P62" s="12"/>
      <c r="Q62" s="12"/>
      <c r="R62" s="12"/>
      <c r="S62" s="12"/>
    </row>
    <row r="63" spans="2:19" ht="16.5" thickBot="1" x14ac:dyDescent="0.3">
      <c r="B63" s="49"/>
      <c r="C63" s="49"/>
      <c r="D63" s="157" t="s">
        <v>5</v>
      </c>
      <c r="E63" s="203" t="str">
        <f t="shared" ref="E63:M63" si="7">E85</f>
        <v>0</v>
      </c>
      <c r="F63" s="204" t="str">
        <f t="shared" si="7"/>
        <v>0</v>
      </c>
      <c r="G63" s="204" t="str">
        <f t="shared" si="7"/>
        <v>0</v>
      </c>
      <c r="H63" s="204" t="str">
        <f t="shared" si="7"/>
        <v>0</v>
      </c>
      <c r="I63" s="204" t="str">
        <f t="shared" si="7"/>
        <v>0</v>
      </c>
      <c r="J63" s="204" t="str">
        <f t="shared" si="7"/>
        <v>0</v>
      </c>
      <c r="K63" s="204" t="str">
        <f t="shared" si="7"/>
        <v>0</v>
      </c>
      <c r="L63" s="204" t="str">
        <f t="shared" si="7"/>
        <v>0</v>
      </c>
      <c r="M63" s="205" t="str">
        <f t="shared" si="7"/>
        <v>0</v>
      </c>
      <c r="N63" s="202" t="str">
        <f t="shared" si="3"/>
        <v/>
      </c>
      <c r="O63" s="12"/>
      <c r="P63" s="12"/>
      <c r="Q63" s="12"/>
      <c r="R63" s="12"/>
      <c r="S63" s="12"/>
    </row>
    <row r="64" spans="2:19" ht="16.5" thickBot="1" x14ac:dyDescent="0.3">
      <c r="B64" s="49"/>
      <c r="C64" s="49"/>
      <c r="D64" s="157" t="s">
        <v>33</v>
      </c>
      <c r="E64" s="203" t="str">
        <f t="shared" ref="E64:M64" si="8">E86</f>
        <v>0</v>
      </c>
      <c r="F64" s="204" t="str">
        <f t="shared" si="8"/>
        <v>0</v>
      </c>
      <c r="G64" s="204" t="str">
        <f t="shared" si="8"/>
        <v>0</v>
      </c>
      <c r="H64" s="204" t="str">
        <f t="shared" si="8"/>
        <v>0</v>
      </c>
      <c r="I64" s="204" t="str">
        <f t="shared" si="8"/>
        <v>0</v>
      </c>
      <c r="J64" s="204" t="str">
        <f t="shared" si="8"/>
        <v>0</v>
      </c>
      <c r="K64" s="204" t="str">
        <f t="shared" si="8"/>
        <v>0</v>
      </c>
      <c r="L64" s="204" t="str">
        <f t="shared" si="8"/>
        <v>0</v>
      </c>
      <c r="M64" s="205" t="str">
        <f t="shared" si="8"/>
        <v>0</v>
      </c>
      <c r="N64" s="202" t="str">
        <f t="shared" si="3"/>
        <v/>
      </c>
      <c r="O64" s="12"/>
      <c r="P64" s="12"/>
      <c r="Q64" s="12"/>
      <c r="R64" s="12"/>
      <c r="S64" s="12"/>
    </row>
    <row r="65" spans="2:33" ht="16.5" thickBot="1" x14ac:dyDescent="0.3">
      <c r="B65" s="49"/>
      <c r="C65" s="49"/>
      <c r="D65" s="157" t="s">
        <v>7</v>
      </c>
      <c r="E65" s="203" t="str">
        <f t="shared" ref="E65:M66" si="9">E87</f>
        <v>0</v>
      </c>
      <c r="F65" s="204" t="str">
        <f t="shared" si="9"/>
        <v>0</v>
      </c>
      <c r="G65" s="204" t="str">
        <f t="shared" si="9"/>
        <v>0</v>
      </c>
      <c r="H65" s="204" t="str">
        <f t="shared" si="9"/>
        <v>0</v>
      </c>
      <c r="I65" s="204" t="str">
        <f t="shared" si="9"/>
        <v>0</v>
      </c>
      <c r="J65" s="204" t="str">
        <f t="shared" si="9"/>
        <v>0</v>
      </c>
      <c r="K65" s="204" t="str">
        <f t="shared" si="9"/>
        <v>0</v>
      </c>
      <c r="L65" s="204" t="str">
        <f t="shared" si="9"/>
        <v>0</v>
      </c>
      <c r="M65" s="205" t="str">
        <f t="shared" si="9"/>
        <v>0</v>
      </c>
      <c r="N65" s="202" t="str">
        <f t="shared" si="3"/>
        <v/>
      </c>
      <c r="O65" s="12"/>
      <c r="P65" s="12"/>
      <c r="Q65" s="12"/>
      <c r="R65" s="12"/>
      <c r="S65" s="12"/>
    </row>
    <row r="66" spans="2:33" ht="16.5" thickBot="1" x14ac:dyDescent="0.3">
      <c r="B66" s="49"/>
      <c r="C66" s="49"/>
      <c r="D66" s="158" t="s">
        <v>48</v>
      </c>
      <c r="E66" s="206" t="str">
        <f t="shared" si="9"/>
        <v>0</v>
      </c>
      <c r="F66" s="207" t="str">
        <f t="shared" si="9"/>
        <v>0</v>
      </c>
      <c r="G66" s="207" t="str">
        <f t="shared" si="9"/>
        <v>0</v>
      </c>
      <c r="H66" s="207" t="str">
        <f t="shared" si="9"/>
        <v>0</v>
      </c>
      <c r="I66" s="207" t="str">
        <f t="shared" si="9"/>
        <v>0</v>
      </c>
      <c r="J66" s="207" t="str">
        <f t="shared" si="9"/>
        <v>0</v>
      </c>
      <c r="K66" s="207" t="str">
        <f t="shared" si="9"/>
        <v>0</v>
      </c>
      <c r="L66" s="207" t="str">
        <f t="shared" si="9"/>
        <v>0</v>
      </c>
      <c r="M66" s="208" t="str">
        <f t="shared" si="9"/>
        <v>0</v>
      </c>
      <c r="N66" s="209" t="str">
        <f t="shared" si="3"/>
        <v/>
      </c>
      <c r="O66" s="12"/>
      <c r="P66" s="12"/>
      <c r="Q66" s="12"/>
      <c r="R66" s="12"/>
      <c r="S66" s="12"/>
    </row>
    <row r="67" spans="2:33" ht="14.25" thickBot="1" x14ac:dyDescent="0.3">
      <c r="B67" s="49"/>
      <c r="C67" s="49"/>
      <c r="D67" s="49"/>
      <c r="E67" s="49"/>
      <c r="F67" s="49"/>
      <c r="G67" s="49"/>
      <c r="H67" s="49"/>
      <c r="I67" s="49"/>
      <c r="J67" s="49"/>
      <c r="K67" s="49"/>
      <c r="L67" s="49"/>
      <c r="M67" s="49"/>
      <c r="N67" s="49"/>
      <c r="O67" s="12"/>
      <c r="P67" s="12"/>
      <c r="Q67" s="12"/>
      <c r="R67" s="12"/>
      <c r="S67" s="12"/>
    </row>
    <row r="68" spans="2:33" ht="16.5" thickBot="1" x14ac:dyDescent="0.3">
      <c r="B68" s="49"/>
      <c r="C68" s="49"/>
      <c r="D68" s="172"/>
      <c r="E68" s="49"/>
      <c r="F68" s="49"/>
      <c r="G68" s="49"/>
      <c r="H68" s="49"/>
      <c r="I68" s="49"/>
      <c r="J68" s="210"/>
      <c r="K68" s="211"/>
      <c r="L68" s="212" t="s">
        <v>77</v>
      </c>
      <c r="M68" s="173"/>
      <c r="N68" s="174"/>
      <c r="O68" s="49"/>
      <c r="P68" s="49"/>
      <c r="Q68" s="12"/>
      <c r="R68" s="12"/>
      <c r="S68" s="12"/>
    </row>
    <row r="69" spans="2:33" ht="19.5" thickBot="1" x14ac:dyDescent="0.35">
      <c r="B69" s="49"/>
      <c r="C69" s="274" t="s">
        <v>52</v>
      </c>
      <c r="D69" s="274"/>
      <c r="E69" s="49"/>
      <c r="F69" s="49"/>
      <c r="G69" s="49"/>
      <c r="H69" s="49"/>
      <c r="I69" s="49"/>
      <c r="J69" s="213"/>
      <c r="K69" s="214"/>
      <c r="L69" s="215" t="s">
        <v>78</v>
      </c>
      <c r="M69" s="175"/>
      <c r="N69" s="176"/>
      <c r="O69" s="49"/>
      <c r="P69" s="49"/>
      <c r="Q69" s="12"/>
      <c r="R69" s="12"/>
      <c r="S69" s="12"/>
    </row>
    <row r="70" spans="2:33" ht="16.5" thickBot="1" x14ac:dyDescent="0.3">
      <c r="B70" s="49"/>
      <c r="C70" s="219" t="s">
        <v>53</v>
      </c>
      <c r="D70" s="220" t="s">
        <v>43</v>
      </c>
      <c r="E70" s="49"/>
      <c r="F70" s="49"/>
      <c r="G70" s="49"/>
      <c r="H70" s="49"/>
      <c r="I70" s="49"/>
      <c r="J70" s="216"/>
      <c r="K70" s="217"/>
      <c r="L70" s="218" t="s">
        <v>79</v>
      </c>
      <c r="M70" s="177"/>
      <c r="N70" s="178"/>
      <c r="O70" s="49"/>
      <c r="P70" s="49"/>
      <c r="Q70" s="12"/>
      <c r="R70" s="12"/>
      <c r="S70" s="12"/>
    </row>
    <row r="71" spans="2:33" ht="15.75" x14ac:dyDescent="0.25">
      <c r="B71" s="49"/>
      <c r="C71" s="221">
        <v>1</v>
      </c>
      <c r="D71" s="222"/>
      <c r="E71" s="49"/>
      <c r="F71" s="49"/>
      <c r="G71" s="49"/>
      <c r="H71" s="49"/>
      <c r="I71" s="49"/>
      <c r="J71" s="49"/>
      <c r="K71" s="49"/>
      <c r="L71" s="49"/>
      <c r="M71" s="49"/>
      <c r="N71" s="49"/>
      <c r="O71" s="49"/>
      <c r="P71" s="49"/>
      <c r="Q71" s="12"/>
      <c r="R71" s="12"/>
      <c r="S71" s="12"/>
    </row>
    <row r="72" spans="2:33" ht="15.75" x14ac:dyDescent="0.25">
      <c r="B72" s="49"/>
      <c r="C72" s="221">
        <v>2</v>
      </c>
      <c r="D72" s="223"/>
      <c r="E72" s="49"/>
      <c r="F72" s="49"/>
      <c r="G72" s="49"/>
      <c r="H72" s="49"/>
      <c r="I72" s="49"/>
      <c r="J72" s="49"/>
      <c r="K72" s="49"/>
      <c r="L72" s="49"/>
      <c r="M72" s="49"/>
      <c r="N72" s="49"/>
      <c r="O72" s="49"/>
      <c r="P72" s="49"/>
      <c r="Q72" s="12"/>
      <c r="R72" s="12"/>
      <c r="S72" s="12"/>
    </row>
    <row r="73" spans="2:33" ht="15.75" x14ac:dyDescent="0.25">
      <c r="B73" s="49"/>
      <c r="C73" s="221">
        <v>3</v>
      </c>
      <c r="D73" s="222"/>
      <c r="E73" s="49"/>
      <c r="F73" s="49"/>
      <c r="G73" s="49"/>
      <c r="H73" s="49"/>
      <c r="I73" s="49"/>
      <c r="M73" s="49"/>
      <c r="N73" s="49"/>
      <c r="O73" s="49"/>
      <c r="P73" s="49"/>
      <c r="Q73" s="12"/>
      <c r="R73" s="12"/>
      <c r="S73" s="12"/>
    </row>
    <row r="74" spans="2:33" ht="15.75" x14ac:dyDescent="0.25">
      <c r="B74" s="49"/>
      <c r="C74" s="221">
        <v>4</v>
      </c>
      <c r="D74" s="223"/>
      <c r="E74" s="49"/>
      <c r="F74" s="49"/>
      <c r="G74" s="49"/>
      <c r="H74" s="49"/>
      <c r="I74" s="49"/>
      <c r="J74" s="49"/>
      <c r="K74" s="49"/>
      <c r="L74" s="49"/>
      <c r="M74" s="49"/>
      <c r="N74" s="49"/>
      <c r="O74" s="49"/>
      <c r="P74" s="49"/>
      <c r="Q74" s="12"/>
      <c r="R74" s="12"/>
      <c r="S74" s="12"/>
    </row>
    <row r="75" spans="2:33" ht="15.75" x14ac:dyDescent="0.25">
      <c r="B75" s="49"/>
      <c r="C75" s="221">
        <v>5</v>
      </c>
      <c r="D75" s="222"/>
      <c r="E75" s="49"/>
      <c r="F75" s="49"/>
      <c r="G75" s="49"/>
      <c r="H75" s="49"/>
      <c r="I75" s="49"/>
      <c r="J75" s="49"/>
      <c r="K75" s="49"/>
      <c r="L75" s="49"/>
      <c r="M75" s="49"/>
      <c r="N75" s="49"/>
      <c r="O75" s="12"/>
      <c r="P75" s="12"/>
      <c r="Q75" s="12"/>
      <c r="R75" s="12"/>
      <c r="S75" s="12"/>
    </row>
    <row r="76" spans="2:33" ht="15.75" x14ac:dyDescent="0.25">
      <c r="B76" s="49"/>
      <c r="C76" s="221">
        <v>6</v>
      </c>
      <c r="D76" s="223"/>
      <c r="E76" s="49"/>
      <c r="F76" s="49"/>
      <c r="G76" s="49"/>
      <c r="H76" s="49"/>
      <c r="I76" s="49"/>
      <c r="J76" s="49"/>
      <c r="K76" s="49"/>
      <c r="L76" s="49"/>
      <c r="M76" s="49"/>
      <c r="N76" s="49"/>
      <c r="O76" s="12"/>
      <c r="P76" s="12"/>
      <c r="Q76" s="12"/>
      <c r="R76" s="12"/>
      <c r="S76" s="12"/>
    </row>
    <row r="77" spans="2:33" ht="15.75" x14ac:dyDescent="0.25">
      <c r="B77" s="49"/>
      <c r="C77" s="221">
        <v>7</v>
      </c>
      <c r="D77" s="222"/>
      <c r="E77" s="49"/>
      <c r="F77" s="49"/>
      <c r="G77" s="49"/>
      <c r="H77" s="49"/>
      <c r="I77" s="49"/>
      <c r="J77" s="49"/>
      <c r="K77" s="49"/>
      <c r="L77" s="49"/>
      <c r="M77" s="49"/>
      <c r="N77" s="49"/>
      <c r="O77" s="12"/>
      <c r="P77" s="12"/>
      <c r="Q77" s="12"/>
      <c r="R77" s="12"/>
      <c r="S77" s="12"/>
    </row>
    <row r="78" spans="2:33" ht="15.75" x14ac:dyDescent="0.25">
      <c r="B78" s="49"/>
      <c r="C78" s="221">
        <v>8</v>
      </c>
      <c r="D78" s="223"/>
      <c r="E78" s="49"/>
      <c r="F78" s="49"/>
      <c r="G78" s="49"/>
      <c r="H78" s="49"/>
      <c r="I78" s="49"/>
      <c r="J78" s="49"/>
      <c r="K78" s="49"/>
      <c r="L78" s="49"/>
      <c r="M78" s="49"/>
      <c r="N78" s="49"/>
      <c r="O78" s="12"/>
      <c r="P78" s="12"/>
      <c r="Q78" s="12"/>
      <c r="R78" s="12"/>
      <c r="S78" s="12"/>
    </row>
    <row r="79" spans="2:33" ht="16.5" thickBot="1" x14ac:dyDescent="0.3">
      <c r="B79" s="49"/>
      <c r="C79" s="224">
        <v>9</v>
      </c>
      <c r="D79" s="225"/>
      <c r="E79" s="49"/>
      <c r="F79" s="49"/>
      <c r="G79" s="49"/>
      <c r="H79" s="49"/>
      <c r="I79" s="49"/>
      <c r="J79" s="49"/>
      <c r="K79" s="49"/>
      <c r="L79" s="49"/>
      <c r="M79" s="49"/>
      <c r="N79" s="49"/>
      <c r="O79" s="12"/>
      <c r="P79" s="12"/>
      <c r="Q79" s="12"/>
      <c r="R79" s="12"/>
      <c r="S79" s="12"/>
    </row>
    <row r="80" spans="2:33" x14ac:dyDescent="0.25">
      <c r="B80" s="49"/>
      <c r="C80" s="49"/>
      <c r="D80" s="67" t="s">
        <v>2</v>
      </c>
      <c r="E80" s="179" t="str">
        <f>IF((2*H8+2*H9+2*H10+2*H11+H13+H14+H15+H16/12)=0,"0",((2*H8+2*H9+2*H10+2*H11+H13+H14+H15+H16)/12))</f>
        <v>0</v>
      </c>
      <c r="F80" s="179" t="str">
        <f t="shared" ref="F80:L80" si="10">IF((2*I8+2*I9+2*I10+2*I11+I13+I14+I15+I16/12)=0,"0",((2*I8+2*I9+2*I10+2*I11+I13+I14+I15+I16)/12))</f>
        <v>0</v>
      </c>
      <c r="G80" s="179" t="str">
        <f t="shared" si="10"/>
        <v>0</v>
      </c>
      <c r="H80" s="179" t="str">
        <f t="shared" si="10"/>
        <v>0</v>
      </c>
      <c r="I80" s="179" t="str">
        <f t="shared" si="10"/>
        <v>0</v>
      </c>
      <c r="J80" s="179" t="str">
        <f t="shared" si="10"/>
        <v>0</v>
      </c>
      <c r="K80" s="179" t="str">
        <f t="shared" si="10"/>
        <v>0</v>
      </c>
      <c r="L80" s="179" t="str">
        <f t="shared" si="10"/>
        <v>0</v>
      </c>
      <c r="M80" s="179" t="str">
        <f>IF((2*P8+2*P9+2*P10+2*P11+P13+P14+P15+P16/12)=0,"0",((2*P8+2*P9+2*P10+2*P11+P13+P14+P15+P16)/12))</f>
        <v>0</v>
      </c>
      <c r="N80" s="169"/>
      <c r="O80" s="65"/>
      <c r="P80" s="65"/>
      <c r="Q80" s="65"/>
      <c r="R80" s="65"/>
      <c r="S80" s="65"/>
      <c r="T80" s="65"/>
      <c r="U80" s="65"/>
      <c r="V80" s="65"/>
      <c r="W80" s="65"/>
      <c r="X80" s="65"/>
      <c r="Y80" s="65"/>
      <c r="Z80" s="65"/>
      <c r="AA80" s="65"/>
      <c r="AB80" s="65"/>
      <c r="AC80" s="65"/>
      <c r="AD80" s="65"/>
      <c r="AE80" s="65"/>
      <c r="AF80" s="65"/>
      <c r="AG80" s="65"/>
    </row>
    <row r="81" spans="2:33" x14ac:dyDescent="0.25">
      <c r="B81" s="49"/>
      <c r="C81" s="49"/>
      <c r="D81" s="67" t="s">
        <v>3</v>
      </c>
      <c r="E81" s="179" t="str">
        <f>IF(((2*H12+2*H13+2*H14+2*H15+2*H16+2*H17+H24+H26+H28+H29+H35+H36)/18)=0,"0",((2*H12+2*H13+2*H14+2*H15+2*H16+2*H17+H24+H26+H28+H29+H35+H36)/18))</f>
        <v>0</v>
      </c>
      <c r="F81" s="179" t="str">
        <f t="shared" ref="F81:L81" si="11">IF(((2*I12+2*I13+2*I14+2*I15+2*I16+2*I17+I24+I26+I28+I29+I35+I36)/18)=0,"0",((2*I12+2*I13+2*I14+2*I15+2*I16+2*I17+I24+I26+I28+I29+I35+I36)/18))</f>
        <v>0</v>
      </c>
      <c r="G81" s="179" t="str">
        <f t="shared" si="11"/>
        <v>0</v>
      </c>
      <c r="H81" s="179" t="str">
        <f t="shared" si="11"/>
        <v>0</v>
      </c>
      <c r="I81" s="179" t="str">
        <f t="shared" si="11"/>
        <v>0</v>
      </c>
      <c r="J81" s="179" t="str">
        <f t="shared" si="11"/>
        <v>0</v>
      </c>
      <c r="K81" s="179" t="str">
        <f t="shared" si="11"/>
        <v>0</v>
      </c>
      <c r="L81" s="179" t="str">
        <f t="shared" si="11"/>
        <v>0</v>
      </c>
      <c r="M81" s="179" t="str">
        <f>IF(((2*P12+2*P13+2*P14+2*P15+2*P16+2*P17+P24+P26+P28+P29+P35+P36)/18)=0,"0",((2*P12+2*P13+2*P14+2*P15+2*P16+2*P17+P24+P26+P28+P29+P35+P36)/18))</f>
        <v>0</v>
      </c>
      <c r="N81" s="169"/>
      <c r="O81" s="65"/>
      <c r="P81" s="65"/>
      <c r="Q81" s="65"/>
      <c r="R81" s="65"/>
      <c r="S81" s="65"/>
      <c r="T81" s="65"/>
      <c r="U81" s="65"/>
      <c r="V81" s="65"/>
      <c r="W81" s="65"/>
      <c r="X81" s="65"/>
      <c r="Y81" s="65"/>
      <c r="Z81" s="65"/>
      <c r="AA81" s="65"/>
      <c r="AB81" s="65"/>
      <c r="AC81" s="65"/>
      <c r="AD81" s="65"/>
      <c r="AE81" s="65"/>
      <c r="AF81" s="65"/>
      <c r="AG81" s="65"/>
    </row>
    <row r="82" spans="2:33" x14ac:dyDescent="0.25">
      <c r="B82" s="49"/>
      <c r="C82" s="49"/>
      <c r="D82" s="67" t="s">
        <v>1</v>
      </c>
      <c r="E82" s="179" t="str">
        <f>IF(((H14+H17+2*H18+2*H19+H21+H22+H29+H30)/10)=0,"0",((H14+H17+2*H18+2*H19+H21+H22+H29+H30)/10))</f>
        <v>0</v>
      </c>
      <c r="F82" s="179" t="str">
        <f t="shared" ref="F82:L82" si="12">IF(((I14+I17+2*I18+2*I19+I21+I22+I29+I30)/10)=0,"0",((I14+I17+2*I18+2*I19+I21+I22+I29+I30)/10))</f>
        <v>0</v>
      </c>
      <c r="G82" s="179" t="str">
        <f t="shared" si="12"/>
        <v>0</v>
      </c>
      <c r="H82" s="179" t="str">
        <f t="shared" si="12"/>
        <v>0</v>
      </c>
      <c r="I82" s="179" t="str">
        <f t="shared" si="12"/>
        <v>0</v>
      </c>
      <c r="J82" s="179" t="str">
        <f t="shared" si="12"/>
        <v>0</v>
      </c>
      <c r="K82" s="179" t="str">
        <f t="shared" si="12"/>
        <v>0</v>
      </c>
      <c r="L82" s="179" t="str">
        <f t="shared" si="12"/>
        <v>0</v>
      </c>
      <c r="M82" s="179" t="str">
        <f>IF(((P14+P17+2*P18+2*P19+P21+P22+P29+P30)/10)=0,"0",((P14+P17+2*P18+2*P19+P21+P22+P29+P30)/10))</f>
        <v>0</v>
      </c>
      <c r="N82" s="169"/>
      <c r="O82" s="65"/>
      <c r="P82" s="65"/>
      <c r="Q82" s="65"/>
      <c r="R82" s="65"/>
      <c r="S82" s="65"/>
      <c r="T82" s="65"/>
      <c r="U82" s="65"/>
      <c r="V82" s="65"/>
      <c r="W82" s="65"/>
      <c r="X82" s="65"/>
      <c r="Y82" s="65"/>
      <c r="Z82" s="65"/>
      <c r="AA82" s="65"/>
      <c r="AB82" s="65"/>
      <c r="AC82" s="65"/>
      <c r="AD82" s="65"/>
      <c r="AE82" s="65"/>
      <c r="AF82" s="65"/>
      <c r="AG82" s="65"/>
    </row>
    <row r="83" spans="2:33" x14ac:dyDescent="0.25">
      <c r="B83" s="49"/>
      <c r="C83" s="49"/>
      <c r="D83" s="67" t="s">
        <v>4</v>
      </c>
      <c r="E83" s="179" t="str">
        <f>IF(((H12+H17+H18+H19+2*H20+2*H21+2*H22+H23+H24+H26)/13)=0,"0",((H12+H17+H18+H19+2*H20+2*H21+2*H22+H23+H24+H26)/13))</f>
        <v>0</v>
      </c>
      <c r="F83" s="179" t="str">
        <f t="shared" ref="F83:L83" si="13">IF(((I12+I17+I18+I19+2*I20+2*I21+2*I22+I23+I24+I26)/13)=0,"0",((I12+I17+I18+I19+2*I20+2*I21+2*I22+I23+I24+I26)/13))</f>
        <v>0</v>
      </c>
      <c r="G83" s="179" t="str">
        <f t="shared" si="13"/>
        <v>0</v>
      </c>
      <c r="H83" s="179" t="str">
        <f t="shared" si="13"/>
        <v>0</v>
      </c>
      <c r="I83" s="179" t="str">
        <f t="shared" si="13"/>
        <v>0</v>
      </c>
      <c r="J83" s="179" t="str">
        <f t="shared" si="13"/>
        <v>0</v>
      </c>
      <c r="K83" s="179" t="str">
        <f t="shared" si="13"/>
        <v>0</v>
      </c>
      <c r="L83" s="179" t="str">
        <f t="shared" si="13"/>
        <v>0</v>
      </c>
      <c r="M83" s="179" t="str">
        <f>IF(((P12+P17+P18+P19+2*P20+2*P21+2*P22+P23+P24+P26)/13)=0,"0",((P12+P17+P18+P19+2*P20+2*P21+2*P22+P23+P24+P26)/13))</f>
        <v>0</v>
      </c>
      <c r="N83" s="169"/>
      <c r="O83" s="65"/>
      <c r="P83" s="65"/>
      <c r="Q83" s="65"/>
      <c r="R83" s="65"/>
      <c r="S83" s="65"/>
      <c r="T83" s="65"/>
      <c r="U83" s="65"/>
      <c r="V83" s="65"/>
      <c r="W83" s="65"/>
      <c r="X83" s="65"/>
      <c r="Y83" s="65"/>
      <c r="Z83" s="65"/>
      <c r="AA83" s="65"/>
      <c r="AB83" s="65"/>
      <c r="AC83" s="65"/>
      <c r="AD83" s="65"/>
      <c r="AE83" s="65"/>
      <c r="AF83" s="65"/>
      <c r="AG83" s="65"/>
    </row>
    <row r="84" spans="2:33" x14ac:dyDescent="0.25">
      <c r="B84" s="49"/>
      <c r="C84" s="49"/>
      <c r="D84" s="67" t="s">
        <v>6</v>
      </c>
      <c r="E84" s="179" t="str">
        <f>IF(((H17+H19+H20+H21+H22+2*H23+2*H24+2*H25+2*H26+H30)/14)=0,"0",((H17+H19+H20+H21+H22+2*H23+2*H24+2*H25+2*H26+H30)/14))</f>
        <v>0</v>
      </c>
      <c r="F84" s="179" t="str">
        <f t="shared" ref="F84:L84" si="14">IF(((I17+I19+I20+I21+I22+2*I23+2*I24+2*I25+2*I26+I30)/14)=0,"0",((I17+I19+I20+I21+I22+2*I23+2*I24+2*I25+2*I26+I30)/14))</f>
        <v>0</v>
      </c>
      <c r="G84" s="179" t="str">
        <f t="shared" si="14"/>
        <v>0</v>
      </c>
      <c r="H84" s="179" t="str">
        <f t="shared" si="14"/>
        <v>0</v>
      </c>
      <c r="I84" s="179" t="str">
        <f t="shared" si="14"/>
        <v>0</v>
      </c>
      <c r="J84" s="179" t="str">
        <f t="shared" si="14"/>
        <v>0</v>
      </c>
      <c r="K84" s="179" t="str">
        <f t="shared" si="14"/>
        <v>0</v>
      </c>
      <c r="L84" s="179" t="str">
        <f t="shared" si="14"/>
        <v>0</v>
      </c>
      <c r="M84" s="179" t="str">
        <f>IF(((P17+P19+P20+P21+P22+2*P23+2*P24+2*P25+2*P26+P30)/14)=0,"0",((P17+P19+P20+P21+P22+2*P23+2*P24+2*P25+2*P26+P30)/14))</f>
        <v>0</v>
      </c>
      <c r="N84" s="169"/>
      <c r="O84" s="65"/>
      <c r="P84" s="65"/>
      <c r="Q84" s="65"/>
      <c r="R84" s="65"/>
      <c r="S84" s="65"/>
      <c r="T84" s="65"/>
      <c r="U84" s="65"/>
      <c r="V84" s="65"/>
      <c r="W84" s="65"/>
      <c r="X84" s="65"/>
      <c r="Y84" s="65"/>
      <c r="Z84" s="65"/>
      <c r="AA84" s="65"/>
      <c r="AB84" s="65"/>
      <c r="AC84" s="65"/>
      <c r="AD84" s="65"/>
      <c r="AE84" s="65"/>
      <c r="AF84" s="65"/>
      <c r="AG84" s="65"/>
    </row>
    <row r="85" spans="2:33" x14ac:dyDescent="0.25">
      <c r="C85" s="49"/>
      <c r="D85" s="67" t="s">
        <v>5</v>
      </c>
      <c r="E85" s="179" t="str">
        <f>IF(((H15+H19+H21+H22+2*H27+2*H28+H30+H31+H33+H34+H37)/13)=0,"0",((H15+H19+H21+H22+2*H27+2*H28+H30+H31+H33+H34+H37)/13))</f>
        <v>0</v>
      </c>
      <c r="F85" s="179" t="str">
        <f t="shared" ref="F85:L85" si="15">IF(((I15+I19+I21+I22+2*I27+2*I28+I30+I31+I33+I34+I37)/13)=0,"0",((I15+I19+I21+I22+2*I27+2*I28+I30+I31+I33+I34+I37)/13))</f>
        <v>0</v>
      </c>
      <c r="G85" s="179" t="str">
        <f t="shared" si="15"/>
        <v>0</v>
      </c>
      <c r="H85" s="179" t="str">
        <f t="shared" si="15"/>
        <v>0</v>
      </c>
      <c r="I85" s="179" t="str">
        <f t="shared" si="15"/>
        <v>0</v>
      </c>
      <c r="J85" s="179" t="str">
        <f t="shared" si="15"/>
        <v>0</v>
      </c>
      <c r="K85" s="179" t="str">
        <f t="shared" si="15"/>
        <v>0</v>
      </c>
      <c r="L85" s="179" t="str">
        <f t="shared" si="15"/>
        <v>0</v>
      </c>
      <c r="M85" s="179" t="str">
        <f>IF(((P15+P19+P21+P22+2*P27+2*P28+P30+P31+P33+P34+P37)/13)=0,"0",((P15+P19+P21+P22+2*P27+2*P28+P30+P31+P33+P34+P37)/13))</f>
        <v>0</v>
      </c>
      <c r="N85" s="169"/>
      <c r="O85" s="65"/>
      <c r="P85" s="65"/>
      <c r="Q85" s="65"/>
      <c r="R85" s="65"/>
      <c r="S85" s="65"/>
      <c r="T85" s="65"/>
      <c r="U85" s="65"/>
      <c r="V85" s="65"/>
      <c r="W85" s="65"/>
      <c r="X85" s="65"/>
      <c r="Y85" s="65"/>
      <c r="Z85" s="65"/>
      <c r="AA85" s="65"/>
      <c r="AB85" s="65"/>
      <c r="AC85" s="65"/>
      <c r="AD85" s="65"/>
      <c r="AE85" s="65"/>
      <c r="AF85" s="65"/>
      <c r="AG85" s="65"/>
    </row>
    <row r="86" spans="2:33" x14ac:dyDescent="0.25">
      <c r="B86" s="49"/>
      <c r="C86" s="49"/>
      <c r="D86" s="67" t="s">
        <v>33</v>
      </c>
      <c r="E86" s="179" t="str">
        <f>IF(((H17+H18+H22+H23+H27+2*H29+2*H30+2*H31)/11)=0,"0",((H17+H18+H22+H23+H27+2*H29+2*H30+2*H31)/11))</f>
        <v>0</v>
      </c>
      <c r="F86" s="179" t="str">
        <f t="shared" ref="F86:M86" si="16">IF(((I17+I18+I22+I23+I27+2*I29+2*I30+2*I31)/11)=0,"0",((I17+I18+I22+I23+I27+2*I29+2*I30+2*I31)/11))</f>
        <v>0</v>
      </c>
      <c r="G86" s="179" t="str">
        <f t="shared" si="16"/>
        <v>0</v>
      </c>
      <c r="H86" s="179" t="str">
        <f t="shared" si="16"/>
        <v>0</v>
      </c>
      <c r="I86" s="179" t="str">
        <f t="shared" si="16"/>
        <v>0</v>
      </c>
      <c r="J86" s="179" t="str">
        <f t="shared" si="16"/>
        <v>0</v>
      </c>
      <c r="K86" s="179" t="str">
        <f t="shared" si="16"/>
        <v>0</v>
      </c>
      <c r="L86" s="179" t="str">
        <f t="shared" si="16"/>
        <v>0</v>
      </c>
      <c r="M86" s="179" t="str">
        <f t="shared" si="16"/>
        <v>0</v>
      </c>
      <c r="N86" s="169"/>
      <c r="O86" s="65"/>
      <c r="P86" s="65"/>
      <c r="Q86" s="65"/>
      <c r="R86" s="65"/>
      <c r="S86" s="65"/>
      <c r="T86" s="65"/>
      <c r="U86" s="65"/>
      <c r="V86" s="65"/>
      <c r="W86" s="65"/>
      <c r="X86" s="65"/>
      <c r="Y86" s="65"/>
      <c r="Z86" s="65"/>
      <c r="AA86" s="65"/>
      <c r="AB86" s="65"/>
      <c r="AC86" s="65"/>
      <c r="AD86" s="65"/>
      <c r="AE86" s="65"/>
      <c r="AF86" s="65"/>
      <c r="AG86" s="65"/>
    </row>
    <row r="87" spans="2:33" x14ac:dyDescent="0.25">
      <c r="B87" s="49"/>
      <c r="C87" s="49"/>
      <c r="D87" s="67" t="s">
        <v>7</v>
      </c>
      <c r="E87" s="179" t="str">
        <f>IF(((H14+H15+H25+H27+H28+2*H32+2*H33+2*H34+H37)/12)=0,"0",((H14+H15+H25+H27+H28+2*H32+2*H33+2*H34+H37)/12))</f>
        <v>0</v>
      </c>
      <c r="F87" s="179" t="str">
        <f t="shared" ref="F87:L87" si="17">IF(((I14+I15+I25+I27+I28+2*I32+2*I33+2*I34+I37)/12)=0,"0",((I14+I15+I25+I27+I28+2*I32+2*I33+2*I34+I37)/12))</f>
        <v>0</v>
      </c>
      <c r="G87" s="179" t="str">
        <f t="shared" si="17"/>
        <v>0</v>
      </c>
      <c r="H87" s="179" t="str">
        <f t="shared" si="17"/>
        <v>0</v>
      </c>
      <c r="I87" s="179" t="str">
        <f t="shared" si="17"/>
        <v>0</v>
      </c>
      <c r="J87" s="179" t="str">
        <f t="shared" si="17"/>
        <v>0</v>
      </c>
      <c r="K87" s="179" t="str">
        <f t="shared" si="17"/>
        <v>0</v>
      </c>
      <c r="L87" s="179" t="str">
        <f t="shared" si="17"/>
        <v>0</v>
      </c>
      <c r="M87" s="179" t="str">
        <f>IF(((P14+P15+P25+P27+P28+2*P32+2*P33+2*P34+P37)/12)=0,"0",((P14+P15+P25+P27+P28+2*P32+2*P33+2*P34+P37)/12))</f>
        <v>0</v>
      </c>
      <c r="N87" s="169"/>
      <c r="O87" s="65"/>
      <c r="P87" s="65"/>
      <c r="Q87" s="65"/>
      <c r="R87" s="65"/>
      <c r="S87" s="65"/>
      <c r="T87" s="65"/>
      <c r="U87" s="65"/>
      <c r="V87" s="65"/>
      <c r="W87" s="65"/>
      <c r="X87" s="65"/>
      <c r="Y87" s="65"/>
      <c r="Z87" s="65"/>
      <c r="AA87" s="65"/>
      <c r="AB87" s="65"/>
      <c r="AC87" s="65"/>
      <c r="AD87" s="65"/>
      <c r="AE87" s="65"/>
      <c r="AF87" s="65"/>
      <c r="AG87" s="65"/>
    </row>
    <row r="88" spans="2:33" x14ac:dyDescent="0.25">
      <c r="B88" s="49"/>
      <c r="C88" s="49"/>
      <c r="D88" s="67" t="s">
        <v>48</v>
      </c>
      <c r="E88" s="179" t="str">
        <f>IF(((H11+H12+H13+H15+H16+H27+H28+H31+2*H35+2*H36+2*H37)/14)=0,"0",((H11+H12+H13+H15+H16+H27+H28+H31+2*H35+2*H36+2*H37)/14))</f>
        <v>0</v>
      </c>
      <c r="F88" s="179" t="str">
        <f>IF(((I11+I12+I13+I15+I16+I27+I28+I31+2*I35+2*I36+2*I37)/14)=0,"0",((I11+I12+I13+I15+I16+I27+I28+I31+2*I35+2*I36+2*I37)/14))</f>
        <v>0</v>
      </c>
      <c r="G88" s="179" t="str">
        <f t="shared" ref="G88:M88" si="18">IF(((J11+J12+J13+J15+J16+J27+J28+J31+2*J35+2*J36+2*J37)/14)=0,"0",((J11+J12+J13+J15+J16+J27+J28+J31+2*J35+2*J36+2*J37)/14))</f>
        <v>0</v>
      </c>
      <c r="H88" s="179" t="str">
        <f t="shared" si="18"/>
        <v>0</v>
      </c>
      <c r="I88" s="179" t="str">
        <f t="shared" si="18"/>
        <v>0</v>
      </c>
      <c r="J88" s="179" t="str">
        <f t="shared" si="18"/>
        <v>0</v>
      </c>
      <c r="K88" s="179" t="str">
        <f t="shared" si="18"/>
        <v>0</v>
      </c>
      <c r="L88" s="179" t="str">
        <f t="shared" si="18"/>
        <v>0</v>
      </c>
      <c r="M88" s="179" t="str">
        <f t="shared" si="18"/>
        <v>0</v>
      </c>
      <c r="N88" s="169"/>
      <c r="O88" s="65"/>
      <c r="P88" s="65"/>
      <c r="Q88" s="65"/>
      <c r="R88" s="65"/>
      <c r="S88" s="65"/>
      <c r="T88" s="65"/>
      <c r="U88" s="65"/>
      <c r="V88" s="65"/>
      <c r="W88" s="65"/>
      <c r="X88" s="65"/>
      <c r="Y88" s="65"/>
      <c r="Z88" s="65"/>
      <c r="AA88" s="65"/>
      <c r="AB88" s="65"/>
      <c r="AC88" s="65"/>
      <c r="AD88" s="65"/>
      <c r="AE88" s="65"/>
      <c r="AF88" s="65"/>
      <c r="AG88" s="65"/>
    </row>
    <row r="89" spans="2:33" x14ac:dyDescent="0.25">
      <c r="B89" s="169"/>
      <c r="C89" s="101"/>
      <c r="D89" s="169"/>
      <c r="E89" s="179" t="str">
        <f>IF(((H8+H11+H21+(H27*1.5)+H28+(H30*1.5))/7)=0,"",(H8+H11+H21+(H27*1.5)+H28+(H30*1.5))/7)</f>
        <v/>
      </c>
      <c r="F89" s="179" t="str">
        <f t="shared" ref="F89:K89" si="19">IF(((I8+I11+I21+(I27*1.5)+I28+(I30*1.5))/7)=0,"",(I8+I11+I21+(I27*1.5)+I28+(I30*1.5))/7)</f>
        <v/>
      </c>
      <c r="G89" s="179" t="str">
        <f t="shared" si="19"/>
        <v/>
      </c>
      <c r="H89" s="179" t="str">
        <f t="shared" si="19"/>
        <v/>
      </c>
      <c r="I89" s="179" t="str">
        <f t="shared" si="19"/>
        <v/>
      </c>
      <c r="J89" s="179" t="str">
        <f t="shared" si="19"/>
        <v/>
      </c>
      <c r="K89" s="179" t="str">
        <f t="shared" si="19"/>
        <v/>
      </c>
      <c r="L89" s="179" t="str">
        <f>IF(((O8+O11+O21+(O27*1.5)+O28+(O30*1.5))/7)=0,"",(O8+O11+O21+(O27*1.5)+O28+(O30*1.5))/7)</f>
        <v/>
      </c>
      <c r="M89" s="179" t="str">
        <f>IF(((P8+P11+P21+(P27*1.5)+P28+(P30*1.5))/7)=0,"",(P8+P11+P21+(P27*1.5)+P28+(P30*1.5))/7)</f>
        <v/>
      </c>
      <c r="N89" s="169"/>
      <c r="O89" s="65"/>
      <c r="P89" s="65"/>
      <c r="Q89" s="65"/>
      <c r="R89" s="65"/>
      <c r="S89" s="65"/>
      <c r="T89" s="65"/>
      <c r="U89" s="65"/>
      <c r="V89" s="65"/>
      <c r="W89" s="65"/>
      <c r="X89" s="65"/>
      <c r="Y89" s="65"/>
      <c r="Z89" s="65"/>
      <c r="AA89" s="65"/>
      <c r="AB89" s="65"/>
      <c r="AC89" s="65"/>
      <c r="AD89" s="65"/>
      <c r="AE89" s="65"/>
      <c r="AF89" s="65"/>
      <c r="AG89" s="65"/>
    </row>
    <row r="90" spans="2:33" ht="12" customHeight="1" x14ac:dyDescent="0.25">
      <c r="C90" s="101"/>
      <c r="D90" s="169"/>
      <c r="E90" s="179">
        <f>SUM(E80:E88)/9</f>
        <v>0</v>
      </c>
      <c r="F90" s="179">
        <f t="shared" ref="F90:M90" si="20">SUM(F80:F88)/9</f>
        <v>0</v>
      </c>
      <c r="G90" s="179">
        <f t="shared" si="20"/>
        <v>0</v>
      </c>
      <c r="H90" s="179">
        <f t="shared" si="20"/>
        <v>0</v>
      </c>
      <c r="I90" s="179">
        <f t="shared" si="20"/>
        <v>0</v>
      </c>
      <c r="J90" s="179">
        <f t="shared" si="20"/>
        <v>0</v>
      </c>
      <c r="K90" s="179">
        <f t="shared" si="20"/>
        <v>0</v>
      </c>
      <c r="L90" s="179">
        <f t="shared" si="20"/>
        <v>0</v>
      </c>
      <c r="M90" s="179">
        <f t="shared" si="20"/>
        <v>0</v>
      </c>
      <c r="N90" s="169"/>
      <c r="O90" s="65"/>
      <c r="P90" s="65"/>
      <c r="Q90" s="65"/>
      <c r="R90" s="65"/>
      <c r="S90" s="65"/>
      <c r="T90" s="65"/>
      <c r="U90" s="65"/>
      <c r="V90" s="65"/>
      <c r="W90" s="65"/>
      <c r="X90" s="65"/>
      <c r="Y90" s="65"/>
      <c r="Z90" s="65"/>
      <c r="AA90" s="65"/>
      <c r="AB90" s="65"/>
      <c r="AC90" s="65"/>
      <c r="AD90" s="65"/>
      <c r="AE90" s="65"/>
      <c r="AF90" s="65"/>
      <c r="AG90" s="65"/>
    </row>
    <row r="91" spans="2:33" ht="18" customHeight="1" x14ac:dyDescent="0.25">
      <c r="B91" s="20" t="s">
        <v>117</v>
      </c>
      <c r="C91" s="12"/>
      <c r="D91" s="169"/>
      <c r="E91" s="169"/>
      <c r="F91" s="169"/>
      <c r="G91" s="169"/>
      <c r="H91" s="169"/>
      <c r="I91" s="169"/>
      <c r="J91" s="169"/>
      <c r="K91" s="169"/>
      <c r="L91" s="169"/>
      <c r="M91" s="169"/>
      <c r="N91" s="169"/>
      <c r="O91" s="65"/>
      <c r="P91" s="65"/>
      <c r="Q91" s="65"/>
      <c r="R91" s="65"/>
      <c r="S91" s="65"/>
      <c r="T91" s="65"/>
      <c r="U91" s="65"/>
      <c r="V91" s="65"/>
      <c r="W91" s="65"/>
      <c r="X91" s="65"/>
      <c r="Y91" s="65"/>
      <c r="Z91" s="65"/>
      <c r="AA91" s="65"/>
      <c r="AB91" s="65"/>
      <c r="AC91" s="65"/>
      <c r="AD91" s="65"/>
      <c r="AE91" s="65"/>
      <c r="AF91" s="65"/>
      <c r="AG91" s="65"/>
    </row>
    <row r="92" spans="2:33" ht="15" x14ac:dyDescent="0.25">
      <c r="B92" s="25"/>
      <c r="C92" s="21" t="s">
        <v>65</v>
      </c>
      <c r="E92" s="12"/>
      <c r="F92" s="12"/>
      <c r="G92" s="12"/>
      <c r="H92" s="12"/>
      <c r="K92" s="12"/>
      <c r="L92" s="12"/>
      <c r="M92" s="12"/>
      <c r="O92" s="65"/>
      <c r="P92" s="65"/>
      <c r="Q92" s="65"/>
      <c r="R92" s="65"/>
      <c r="S92" s="65"/>
      <c r="T92" s="65"/>
      <c r="U92" s="65"/>
      <c r="V92" s="65"/>
      <c r="W92" s="65"/>
      <c r="X92" s="65"/>
      <c r="Y92" s="65"/>
      <c r="Z92" s="65"/>
      <c r="AA92" s="65"/>
      <c r="AB92" s="65"/>
      <c r="AC92" s="65"/>
      <c r="AD92" s="65"/>
      <c r="AE92" s="65"/>
      <c r="AF92" s="65"/>
      <c r="AG92" s="65"/>
    </row>
    <row r="93" spans="2:33" x14ac:dyDescent="0.25">
      <c r="B93" s="28"/>
      <c r="C93" s="22" t="s">
        <v>108</v>
      </c>
      <c r="E93" s="12"/>
      <c r="F93" s="12"/>
      <c r="G93" s="12"/>
      <c r="H93" s="12"/>
      <c r="K93" s="12"/>
      <c r="L93" s="12"/>
      <c r="M93" s="12"/>
      <c r="O93" s="65"/>
      <c r="P93" s="65"/>
      <c r="Q93" s="65"/>
      <c r="R93" s="65"/>
      <c r="S93" s="65"/>
      <c r="T93" s="65"/>
      <c r="U93" s="65"/>
      <c r="V93" s="65"/>
      <c r="W93" s="65"/>
      <c r="X93" s="65"/>
      <c r="Y93" s="65"/>
      <c r="Z93" s="65"/>
      <c r="AA93" s="65"/>
      <c r="AB93" s="65"/>
      <c r="AC93" s="65"/>
      <c r="AD93" s="65"/>
      <c r="AE93" s="65"/>
      <c r="AF93" s="65"/>
      <c r="AG93" s="65"/>
    </row>
    <row r="94" spans="2:33" x14ac:dyDescent="0.25">
      <c r="B94" s="28"/>
      <c r="C94" s="22" t="s">
        <v>109</v>
      </c>
      <c r="E94" s="12"/>
      <c r="F94" s="12"/>
      <c r="G94" s="12"/>
      <c r="H94" s="12"/>
      <c r="K94" s="12"/>
      <c r="L94" s="12"/>
      <c r="M94" s="12"/>
      <c r="O94" s="65"/>
      <c r="P94" s="65"/>
      <c r="Q94" s="65"/>
      <c r="R94" s="65"/>
      <c r="S94" s="65"/>
      <c r="T94" s="65"/>
      <c r="U94" s="65"/>
      <c r="V94" s="65"/>
      <c r="W94" s="65"/>
      <c r="X94" s="65"/>
      <c r="Y94" s="65"/>
      <c r="Z94" s="65"/>
      <c r="AA94" s="65"/>
      <c r="AB94" s="65"/>
      <c r="AC94" s="65"/>
      <c r="AD94" s="65"/>
      <c r="AE94" s="65"/>
      <c r="AF94" s="65"/>
      <c r="AG94" s="65"/>
    </row>
    <row r="95" spans="2:33" x14ac:dyDescent="0.25">
      <c r="B95" s="28"/>
      <c r="C95" s="22" t="s">
        <v>110</v>
      </c>
      <c r="E95" s="12"/>
      <c r="F95" s="12"/>
      <c r="G95" s="12"/>
      <c r="H95" s="12"/>
      <c r="I95" s="19"/>
      <c r="O95" s="65"/>
      <c r="P95" s="65"/>
      <c r="Q95" s="65"/>
      <c r="R95" s="65"/>
      <c r="S95" s="65"/>
      <c r="T95" s="65"/>
      <c r="U95" s="65"/>
      <c r="V95" s="65"/>
      <c r="W95" s="65"/>
      <c r="X95" s="65"/>
      <c r="Y95" s="65"/>
      <c r="Z95" s="65"/>
      <c r="AA95" s="65"/>
      <c r="AB95" s="65"/>
      <c r="AC95" s="65"/>
      <c r="AD95" s="65"/>
      <c r="AE95" s="65"/>
      <c r="AF95" s="65"/>
      <c r="AG95" s="65"/>
    </row>
    <row r="96" spans="2:33" x14ac:dyDescent="0.25">
      <c r="B96" s="23"/>
      <c r="C96" s="23" t="s">
        <v>111</v>
      </c>
      <c r="E96" s="12"/>
      <c r="F96" s="12"/>
      <c r="O96" s="65"/>
      <c r="P96" s="65"/>
      <c r="Q96" s="65"/>
      <c r="R96" s="65"/>
      <c r="S96" s="65"/>
      <c r="T96" s="65"/>
      <c r="U96" s="65"/>
      <c r="V96" s="65"/>
      <c r="W96" s="65"/>
      <c r="X96" s="65"/>
      <c r="Y96" s="65"/>
      <c r="Z96" s="65"/>
      <c r="AA96" s="65"/>
      <c r="AB96" s="65"/>
      <c r="AC96" s="65"/>
      <c r="AD96" s="65"/>
      <c r="AE96" s="65"/>
      <c r="AF96" s="65"/>
      <c r="AG96" s="65"/>
    </row>
    <row r="97" spans="2:33" x14ac:dyDescent="0.25">
      <c r="B97" s="23"/>
      <c r="C97" s="23" t="s">
        <v>28</v>
      </c>
      <c r="E97" s="12"/>
      <c r="F97" s="12"/>
      <c r="O97" s="65"/>
      <c r="P97" s="65"/>
      <c r="Q97" s="65"/>
      <c r="R97" s="65"/>
      <c r="S97" s="65"/>
      <c r="T97" s="65"/>
      <c r="U97" s="65"/>
      <c r="V97" s="65"/>
      <c r="W97" s="65"/>
      <c r="X97" s="65"/>
      <c r="Y97" s="65"/>
      <c r="Z97" s="65"/>
      <c r="AA97" s="65"/>
      <c r="AB97" s="65"/>
      <c r="AC97" s="65"/>
      <c r="AD97" s="65"/>
      <c r="AE97" s="65"/>
      <c r="AF97" s="65"/>
      <c r="AG97" s="65"/>
    </row>
    <row r="98" spans="2:33" x14ac:dyDescent="0.25">
      <c r="B98" s="168"/>
      <c r="C98" s="169"/>
      <c r="D98" s="169"/>
      <c r="E98" s="170"/>
      <c r="F98" s="170"/>
      <c r="G98" s="170"/>
      <c r="H98" s="170"/>
      <c r="I98" s="170"/>
      <c r="J98" s="170"/>
      <c r="K98" s="170"/>
      <c r="L98" s="170"/>
      <c r="M98" s="170"/>
      <c r="N98" s="169"/>
      <c r="O98" s="65"/>
      <c r="P98" s="65"/>
      <c r="Q98" s="65"/>
      <c r="R98" s="65"/>
      <c r="S98" s="65"/>
      <c r="T98" s="65"/>
      <c r="U98" s="65"/>
      <c r="V98" s="65"/>
      <c r="W98" s="65"/>
      <c r="X98" s="65"/>
      <c r="Y98" s="65"/>
      <c r="Z98" s="65"/>
      <c r="AA98" s="65"/>
      <c r="AB98" s="65"/>
      <c r="AC98" s="65"/>
      <c r="AD98" s="65"/>
      <c r="AE98" s="65"/>
      <c r="AF98" s="65"/>
      <c r="AG98" s="65"/>
    </row>
    <row r="99" spans="2:33" x14ac:dyDescent="0.25">
      <c r="B99" s="169"/>
      <c r="C99" s="169"/>
      <c r="D99" s="169"/>
      <c r="E99" s="170"/>
      <c r="F99" s="170"/>
      <c r="G99" s="170"/>
      <c r="H99" s="170"/>
      <c r="I99" s="170"/>
      <c r="J99" s="170"/>
      <c r="K99" s="170"/>
      <c r="L99" s="170"/>
      <c r="M99" s="170"/>
      <c r="N99" s="169"/>
      <c r="O99" s="65"/>
      <c r="P99" s="65"/>
      <c r="Q99" s="65"/>
      <c r="R99" s="65"/>
      <c r="S99" s="65"/>
      <c r="T99" s="65"/>
      <c r="U99" s="65"/>
      <c r="V99" s="65"/>
      <c r="W99" s="65"/>
      <c r="X99" s="65"/>
      <c r="Y99" s="65"/>
      <c r="Z99" s="65"/>
      <c r="AA99" s="65"/>
      <c r="AB99" s="65"/>
      <c r="AC99" s="65"/>
      <c r="AD99" s="65"/>
      <c r="AE99" s="65"/>
      <c r="AF99" s="65"/>
      <c r="AG99" s="65"/>
    </row>
    <row r="100" spans="2:33" x14ac:dyDescent="0.25">
      <c r="B100" s="169"/>
      <c r="C100" s="169"/>
      <c r="D100" s="169"/>
      <c r="E100" s="170"/>
      <c r="F100" s="170"/>
      <c r="G100" s="170"/>
      <c r="H100" s="170"/>
      <c r="I100" s="170"/>
      <c r="K100" s="170"/>
      <c r="L100" s="170"/>
      <c r="M100" s="170"/>
      <c r="N100" s="169"/>
      <c r="O100" s="65"/>
      <c r="P100" s="65"/>
      <c r="Q100" s="65"/>
      <c r="R100" s="65"/>
      <c r="S100" s="65"/>
      <c r="T100" s="65"/>
      <c r="U100" s="65"/>
      <c r="V100" s="65"/>
      <c r="W100" s="65"/>
      <c r="X100" s="65"/>
      <c r="Y100" s="65"/>
      <c r="Z100" s="65"/>
      <c r="AA100" s="65"/>
      <c r="AB100" s="65"/>
      <c r="AC100" s="65"/>
      <c r="AD100" s="65"/>
      <c r="AE100" s="65"/>
      <c r="AF100" s="65"/>
      <c r="AG100" s="65"/>
    </row>
    <row r="101" spans="2:33" x14ac:dyDescent="0.25">
      <c r="B101" s="169"/>
      <c r="C101" s="169"/>
      <c r="D101" s="169"/>
      <c r="E101" s="170"/>
      <c r="F101" s="170"/>
      <c r="G101" s="170"/>
      <c r="H101" s="170"/>
      <c r="I101" s="170"/>
      <c r="J101" s="170"/>
      <c r="K101" s="170"/>
      <c r="L101" s="170"/>
      <c r="M101" s="170"/>
      <c r="N101" s="169"/>
      <c r="O101" s="65"/>
      <c r="P101" s="65"/>
      <c r="Q101" s="65"/>
      <c r="R101" s="65"/>
      <c r="S101" s="65"/>
      <c r="T101" s="65"/>
      <c r="U101" s="65"/>
      <c r="V101" s="65"/>
      <c r="W101" s="65"/>
      <c r="X101" s="65"/>
      <c r="Y101" s="65"/>
      <c r="Z101" s="65"/>
      <c r="AA101" s="65"/>
      <c r="AB101" s="65"/>
      <c r="AC101" s="65"/>
      <c r="AD101" s="65"/>
      <c r="AE101" s="65"/>
      <c r="AF101" s="65"/>
      <c r="AG101" s="65"/>
    </row>
    <row r="102" spans="2:33" x14ac:dyDescent="0.2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row>
    <row r="103" spans="2:33" x14ac:dyDescent="0.2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row>
    <row r="104" spans="2:33" x14ac:dyDescent="0.2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row>
    <row r="105" spans="2:33" x14ac:dyDescent="0.2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row>
    <row r="106" spans="2:33" x14ac:dyDescent="0.2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row>
    <row r="111" spans="2:33" x14ac:dyDescent="0.25">
      <c r="L111" s="180"/>
    </row>
    <row r="112" spans="2:33" x14ac:dyDescent="0.25">
      <c r="L112" s="180"/>
    </row>
    <row r="113" spans="12:12" x14ac:dyDescent="0.25">
      <c r="L113" s="180"/>
    </row>
    <row r="114" spans="12:12" x14ac:dyDescent="0.25">
      <c r="L114" s="180"/>
    </row>
    <row r="115" spans="12:12" x14ac:dyDescent="0.25">
      <c r="L115" s="180"/>
    </row>
  </sheetData>
  <mergeCells count="5">
    <mergeCell ref="E56:M56"/>
    <mergeCell ref="I5:J5"/>
    <mergeCell ref="C69:D69"/>
    <mergeCell ref="C49:I49"/>
    <mergeCell ref="D5:F5"/>
  </mergeCells>
  <phoneticPr fontId="0" type="noConversion"/>
  <conditionalFormatting sqref="E92:M92 E42:M42">
    <cfRule type="expression" dxfId="5" priority="4" stopIfTrue="1">
      <formula>"c70&lt;0.5"</formula>
    </cfRule>
    <cfRule type="expression" dxfId="4" priority="5" stopIfTrue="1">
      <formula>"c70&gt;1.5"</formula>
    </cfRule>
    <cfRule type="expression" dxfId="3" priority="6" stopIfTrue="1">
      <formula>"c70!&gt;1.5&amp;c70!&lt;0.5"</formula>
    </cfRule>
  </conditionalFormatting>
  <conditionalFormatting sqref="N58:N66">
    <cfRule type="cellIs" dxfId="2" priority="10" stopIfTrue="1" operator="greaterThanOrEqual">
      <formula>2</formula>
    </cfRule>
    <cfRule type="cellIs" dxfId="1" priority="11" stopIfTrue="1" operator="greaterThan">
      <formula>0.25</formula>
    </cfRule>
    <cfRule type="cellIs" dxfId="0" priority="12" stopIfTrue="1" operator="lessThanOrEqual">
      <formula>0.25</formula>
    </cfRule>
  </conditionalFormatting>
  <hyperlinks>
    <hyperlink ref="C96" r:id="rId1"/>
    <hyperlink ref="C97" r:id="rId2"/>
    <hyperlink ref="C45" r:id="rId3"/>
    <hyperlink ref="C46" r:id="rId4"/>
  </hyperlinks>
  <printOptions horizontalCentered="1"/>
  <pageMargins left="0.55118110236220474" right="0.55118110236220474" top="0.78740157480314965" bottom="0.19685039370078741" header="0.51181102362204722" footer="0.11811023622047245"/>
  <pageSetup paperSize="9" scale="80" orientation="landscape" r:id="rId5"/>
  <headerFooter alignWithMargins="0"/>
  <rowBreaks count="1" manualBreakCount="1">
    <brk id="48" min="1" max="15" man="1"/>
  </rowBreaks>
  <drawing r:id="rId6"/>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47"/>
  <sheetViews>
    <sheetView showGridLines="0" showRowColHeaders="0" topLeftCell="B16" zoomScale="90" zoomScaleNormal="90" workbookViewId="0">
      <selection activeCell="I3" sqref="I3"/>
    </sheetView>
  </sheetViews>
  <sheetFormatPr defaultRowHeight="12.75" x14ac:dyDescent="0.2"/>
  <sheetData>
    <row r="1" spans="1:17" x14ac:dyDescent="0.2">
      <c r="A1" s="1"/>
      <c r="B1" s="1"/>
      <c r="C1" s="1"/>
      <c r="D1" s="1"/>
      <c r="E1" s="1"/>
      <c r="F1" s="1"/>
      <c r="G1" s="1"/>
      <c r="H1" s="1"/>
      <c r="I1" s="1"/>
      <c r="J1" s="1"/>
      <c r="K1" s="1"/>
      <c r="L1" s="1"/>
      <c r="M1" s="1"/>
      <c r="N1" s="1"/>
      <c r="O1" s="1"/>
      <c r="P1" s="1"/>
      <c r="Q1" s="1"/>
    </row>
    <row r="2" spans="1:17" x14ac:dyDescent="0.2">
      <c r="A2" s="1"/>
      <c r="B2" s="1"/>
      <c r="C2" s="1"/>
      <c r="D2" s="1"/>
      <c r="E2" s="1"/>
      <c r="F2" s="1"/>
      <c r="G2" s="1"/>
      <c r="H2" s="1"/>
      <c r="I2" s="1"/>
      <c r="J2" s="1"/>
      <c r="K2" s="1"/>
      <c r="L2" s="1"/>
      <c r="M2" s="1"/>
      <c r="N2" s="1"/>
      <c r="O2" s="1"/>
      <c r="P2" s="1"/>
      <c r="Q2" s="1"/>
    </row>
    <row r="3" spans="1:17" ht="26.25" x14ac:dyDescent="0.4">
      <c r="A3" s="1"/>
      <c r="B3" s="1"/>
      <c r="C3" s="1"/>
      <c r="D3" s="1"/>
      <c r="E3" s="1"/>
      <c r="F3" s="1"/>
      <c r="G3" s="1"/>
      <c r="H3" s="5" t="s">
        <v>113</v>
      </c>
      <c r="I3" s="1"/>
      <c r="J3" s="1"/>
      <c r="K3" s="1"/>
      <c r="L3" s="1"/>
      <c r="M3" s="1"/>
      <c r="N3" s="1"/>
      <c r="O3" s="1"/>
      <c r="P3" s="1"/>
      <c r="Q3" s="1"/>
    </row>
    <row r="4" spans="1:17" x14ac:dyDescent="0.2">
      <c r="A4" s="1"/>
      <c r="B4" s="1"/>
      <c r="C4" s="1"/>
      <c r="D4" s="1"/>
      <c r="E4" s="1"/>
      <c r="F4" s="1"/>
      <c r="G4" s="1"/>
      <c r="H4" s="1"/>
      <c r="I4" s="1"/>
      <c r="J4" s="1"/>
      <c r="K4" s="1"/>
      <c r="L4" s="1"/>
      <c r="M4" s="1"/>
      <c r="N4" s="1"/>
      <c r="O4" s="1"/>
      <c r="P4" s="1"/>
      <c r="Q4" s="1"/>
    </row>
    <row r="5" spans="1:17" x14ac:dyDescent="0.2">
      <c r="A5" s="1"/>
      <c r="B5" s="1"/>
      <c r="C5" s="1"/>
      <c r="D5" s="1"/>
      <c r="E5" s="1"/>
      <c r="F5" s="1"/>
      <c r="G5" s="1"/>
      <c r="H5" s="1"/>
      <c r="I5" s="1"/>
      <c r="J5" s="1"/>
      <c r="K5" s="1"/>
      <c r="L5" s="1"/>
      <c r="M5" s="1"/>
      <c r="N5" s="1"/>
      <c r="O5" s="1"/>
      <c r="P5" s="1"/>
      <c r="Q5" s="1"/>
    </row>
    <row r="6" spans="1:17" x14ac:dyDescent="0.2">
      <c r="A6" s="1"/>
      <c r="B6" s="1"/>
      <c r="C6" s="1"/>
      <c r="D6" s="1"/>
      <c r="E6" s="1"/>
      <c r="F6" s="1"/>
      <c r="G6" s="1"/>
      <c r="H6" s="1"/>
      <c r="I6" s="1"/>
      <c r="J6" s="1"/>
      <c r="K6" s="1"/>
      <c r="L6" s="1"/>
      <c r="M6" s="1"/>
      <c r="N6" s="1"/>
      <c r="O6" s="1"/>
      <c r="P6" s="1"/>
      <c r="Q6" s="1"/>
    </row>
    <row r="7" spans="1:17" x14ac:dyDescent="0.2">
      <c r="A7" s="1"/>
      <c r="B7" s="1"/>
      <c r="C7" s="1"/>
      <c r="D7" s="1"/>
      <c r="E7" s="1"/>
      <c r="F7" s="1"/>
      <c r="G7" s="1"/>
      <c r="H7" s="1"/>
      <c r="I7" s="1"/>
      <c r="J7" s="1"/>
      <c r="K7" s="1"/>
      <c r="L7" s="1"/>
      <c r="M7" s="1"/>
      <c r="N7" s="1"/>
      <c r="O7" s="1"/>
      <c r="P7" s="1"/>
      <c r="Q7" s="1"/>
    </row>
    <row r="8" spans="1:17" x14ac:dyDescent="0.2">
      <c r="A8" s="1"/>
      <c r="B8" s="1"/>
      <c r="C8" s="1"/>
      <c r="D8" s="1"/>
      <c r="E8" s="1"/>
      <c r="F8" s="1"/>
      <c r="G8" s="1"/>
      <c r="H8" s="1"/>
      <c r="I8" s="1"/>
      <c r="J8" s="1"/>
      <c r="K8" s="1"/>
      <c r="L8" s="1"/>
      <c r="M8" s="1"/>
      <c r="N8" s="1"/>
      <c r="O8" s="1"/>
      <c r="P8" s="1"/>
      <c r="Q8" s="1"/>
    </row>
    <row r="9" spans="1:17" x14ac:dyDescent="0.2">
      <c r="A9" s="1"/>
      <c r="B9" s="1"/>
      <c r="C9" s="1"/>
      <c r="D9" s="1"/>
      <c r="E9" s="1"/>
      <c r="F9" s="1"/>
      <c r="G9" s="1"/>
      <c r="H9" s="1"/>
      <c r="I9" s="1"/>
      <c r="J9" s="1"/>
      <c r="K9" s="1"/>
      <c r="L9" s="1"/>
      <c r="M9" s="1"/>
      <c r="N9" s="1"/>
      <c r="O9" s="1"/>
      <c r="P9" s="1"/>
      <c r="Q9" s="1"/>
    </row>
    <row r="10" spans="1:17" x14ac:dyDescent="0.2">
      <c r="A10" s="1"/>
      <c r="B10" s="1"/>
      <c r="C10" s="1"/>
      <c r="D10" s="1"/>
      <c r="E10" s="1"/>
      <c r="F10" s="1"/>
      <c r="G10" s="1"/>
      <c r="H10" s="1"/>
      <c r="I10" s="1"/>
      <c r="J10" s="1"/>
      <c r="K10" s="1"/>
      <c r="L10" s="1"/>
      <c r="M10" s="1"/>
      <c r="N10" s="1"/>
      <c r="O10" s="1"/>
      <c r="P10" s="1"/>
      <c r="Q10" s="1"/>
    </row>
    <row r="11" spans="1:17" x14ac:dyDescent="0.2">
      <c r="A11" s="1"/>
      <c r="B11" s="1"/>
      <c r="C11" s="1"/>
      <c r="D11" s="1"/>
      <c r="E11" s="1"/>
      <c r="F11" s="1"/>
      <c r="G11" s="1"/>
      <c r="H11" s="1"/>
      <c r="I11" s="1"/>
      <c r="J11" s="1"/>
      <c r="K11" s="1"/>
      <c r="L11" s="1"/>
      <c r="M11" s="1"/>
      <c r="N11" s="1"/>
      <c r="O11" s="1"/>
      <c r="P11" s="1"/>
      <c r="Q11" s="1"/>
    </row>
    <row r="12" spans="1:17" x14ac:dyDescent="0.2">
      <c r="A12" s="1"/>
      <c r="B12" s="1"/>
      <c r="C12" s="1"/>
      <c r="D12" s="1"/>
      <c r="E12" s="1"/>
      <c r="F12" s="1"/>
      <c r="G12" s="1"/>
      <c r="H12" s="1"/>
      <c r="I12" s="1"/>
      <c r="J12" s="1"/>
      <c r="K12" s="1"/>
      <c r="L12" s="1"/>
      <c r="M12" s="1"/>
      <c r="N12" s="1"/>
      <c r="O12" s="1"/>
      <c r="P12" s="1"/>
      <c r="Q12" s="1"/>
    </row>
    <row r="13" spans="1:17" x14ac:dyDescent="0.2">
      <c r="A13" s="1"/>
      <c r="B13" s="1"/>
      <c r="C13" s="1"/>
      <c r="D13" s="1"/>
      <c r="E13" s="1"/>
      <c r="F13" s="1"/>
      <c r="G13" s="1"/>
      <c r="H13" s="1"/>
      <c r="I13" s="1"/>
      <c r="J13" s="1"/>
      <c r="K13" s="1"/>
      <c r="L13" s="1"/>
      <c r="M13" s="1"/>
      <c r="N13" s="1"/>
      <c r="O13" s="1"/>
      <c r="P13" s="1"/>
      <c r="Q13" s="1"/>
    </row>
    <row r="14" spans="1:17" x14ac:dyDescent="0.2">
      <c r="A14" s="1"/>
      <c r="B14" s="1"/>
      <c r="C14" s="1"/>
      <c r="D14" s="1"/>
      <c r="E14" s="1"/>
      <c r="F14" s="1"/>
      <c r="G14" s="1"/>
      <c r="H14" s="1"/>
      <c r="I14" s="1"/>
      <c r="J14" s="1"/>
      <c r="K14" s="1"/>
      <c r="L14" s="1"/>
      <c r="M14" s="1"/>
      <c r="N14" s="1"/>
      <c r="O14" s="1"/>
      <c r="P14" s="1"/>
      <c r="Q14" s="1"/>
    </row>
    <row r="15" spans="1:17" x14ac:dyDescent="0.2">
      <c r="A15" s="1"/>
      <c r="B15" s="1"/>
      <c r="C15" s="1"/>
      <c r="D15" s="1"/>
      <c r="E15" s="1"/>
      <c r="F15" s="1"/>
      <c r="G15" s="1"/>
      <c r="H15" s="1"/>
      <c r="I15" s="1"/>
      <c r="J15" s="1"/>
      <c r="K15" s="1"/>
      <c r="L15" s="1"/>
      <c r="M15" s="1"/>
      <c r="N15" s="1"/>
      <c r="O15" s="1"/>
      <c r="P15" s="1"/>
      <c r="Q15" s="1"/>
    </row>
    <row r="16" spans="1:17" x14ac:dyDescent="0.2">
      <c r="A16" s="1"/>
      <c r="B16" s="1"/>
      <c r="C16" s="1"/>
      <c r="D16" s="1"/>
      <c r="E16" s="1"/>
      <c r="F16" s="1"/>
      <c r="G16" s="1"/>
      <c r="H16" s="1"/>
      <c r="I16" s="1"/>
      <c r="J16" s="1"/>
      <c r="K16" s="1"/>
      <c r="L16" s="1"/>
      <c r="M16" s="1"/>
      <c r="N16" s="1"/>
      <c r="O16" s="1"/>
      <c r="P16" s="1"/>
      <c r="Q16" s="1"/>
    </row>
    <row r="17" spans="1:17" x14ac:dyDescent="0.2">
      <c r="A17" s="1"/>
      <c r="B17" s="1"/>
      <c r="C17" s="1"/>
      <c r="D17" s="1"/>
      <c r="E17" s="1"/>
      <c r="F17" s="1"/>
      <c r="G17" s="1"/>
      <c r="H17" s="1"/>
      <c r="I17" s="1"/>
      <c r="J17" s="1"/>
      <c r="K17" s="1"/>
      <c r="L17" s="1"/>
      <c r="M17" s="1"/>
      <c r="N17" s="1"/>
      <c r="O17" s="1"/>
      <c r="P17" s="1"/>
      <c r="Q17" s="1"/>
    </row>
    <row r="18" spans="1:17" x14ac:dyDescent="0.2">
      <c r="A18" s="1"/>
      <c r="B18" s="1"/>
      <c r="C18" s="1"/>
      <c r="D18" s="1"/>
      <c r="E18" s="1"/>
      <c r="F18" s="1"/>
      <c r="G18" s="1"/>
      <c r="H18" s="1"/>
      <c r="I18" s="1"/>
      <c r="J18" s="1"/>
      <c r="K18" s="1"/>
      <c r="L18" s="1"/>
      <c r="M18" s="1"/>
      <c r="N18" s="1"/>
      <c r="O18" s="1"/>
      <c r="P18" s="1"/>
      <c r="Q18" s="1"/>
    </row>
    <row r="19" spans="1:17" x14ac:dyDescent="0.2">
      <c r="A19" s="1"/>
      <c r="B19" s="1"/>
      <c r="C19" s="1"/>
      <c r="D19" s="1"/>
      <c r="E19" s="1"/>
      <c r="F19" s="1"/>
      <c r="G19" s="1"/>
      <c r="H19" s="1"/>
      <c r="I19" s="1"/>
      <c r="J19" s="1"/>
      <c r="K19" s="1"/>
      <c r="L19" s="1"/>
      <c r="M19" s="1"/>
      <c r="N19" s="1"/>
      <c r="O19" s="1"/>
      <c r="P19" s="1"/>
      <c r="Q19" s="1"/>
    </row>
    <row r="20" spans="1:17" x14ac:dyDescent="0.2">
      <c r="A20" s="1"/>
      <c r="B20" s="1"/>
      <c r="C20" s="1"/>
      <c r="D20" s="1"/>
      <c r="E20" s="1"/>
      <c r="F20" s="1"/>
      <c r="G20" s="1"/>
      <c r="H20" s="1"/>
      <c r="I20" s="1"/>
      <c r="J20" s="1"/>
      <c r="K20" s="1"/>
      <c r="L20" s="1"/>
      <c r="M20" s="1"/>
      <c r="N20" s="1"/>
      <c r="O20" s="1"/>
      <c r="P20" s="1"/>
      <c r="Q20" s="1"/>
    </row>
    <row r="21" spans="1:17" x14ac:dyDescent="0.2">
      <c r="A21" s="1"/>
      <c r="B21" s="1"/>
      <c r="C21" s="1"/>
      <c r="D21" s="1"/>
      <c r="E21" s="1"/>
      <c r="F21" s="1"/>
      <c r="G21" s="1"/>
      <c r="H21" s="1"/>
      <c r="I21" s="1"/>
      <c r="J21" s="1"/>
      <c r="K21" s="1"/>
      <c r="L21" s="1"/>
      <c r="M21" s="1"/>
      <c r="N21" s="1"/>
      <c r="O21" s="1"/>
      <c r="P21" s="1"/>
      <c r="Q21" s="1"/>
    </row>
    <row r="22" spans="1:17" x14ac:dyDescent="0.2">
      <c r="A22" s="1"/>
      <c r="B22" s="1"/>
      <c r="C22" s="1"/>
      <c r="D22" s="1"/>
      <c r="E22" s="1"/>
      <c r="F22" s="1"/>
      <c r="G22" s="1"/>
      <c r="H22" s="1"/>
      <c r="I22" s="1"/>
      <c r="J22" s="1"/>
      <c r="K22" s="1"/>
      <c r="L22" s="1"/>
      <c r="M22" s="1"/>
      <c r="N22" s="1"/>
      <c r="O22" s="1"/>
      <c r="P22" s="1"/>
      <c r="Q22" s="1"/>
    </row>
    <row r="23" spans="1:17" x14ac:dyDescent="0.2">
      <c r="A23" s="1"/>
      <c r="B23" s="1"/>
      <c r="C23" s="1"/>
      <c r="D23" s="1"/>
      <c r="E23" s="1"/>
      <c r="F23" s="1"/>
      <c r="G23" s="1"/>
      <c r="H23" s="1"/>
      <c r="I23" s="1"/>
      <c r="J23" s="1"/>
      <c r="K23" s="1"/>
      <c r="L23" s="1"/>
      <c r="M23" s="1"/>
      <c r="N23" s="1"/>
      <c r="O23" s="1"/>
      <c r="P23" s="1"/>
      <c r="Q23" s="1"/>
    </row>
    <row r="24" spans="1:17" x14ac:dyDescent="0.2">
      <c r="A24" s="1"/>
      <c r="B24" s="1"/>
      <c r="C24" s="1"/>
      <c r="D24" s="1"/>
      <c r="E24" s="1"/>
      <c r="F24" s="1"/>
      <c r="G24" s="1"/>
      <c r="H24" s="1"/>
      <c r="I24" s="1"/>
      <c r="J24" s="1"/>
      <c r="K24" s="1"/>
      <c r="L24" s="1"/>
      <c r="M24" s="1"/>
      <c r="N24" s="1"/>
      <c r="O24" s="1"/>
      <c r="P24" s="1"/>
      <c r="Q24" s="1"/>
    </row>
    <row r="25" spans="1:17" x14ac:dyDescent="0.2">
      <c r="A25" s="1"/>
      <c r="B25" s="1"/>
      <c r="C25" s="1"/>
      <c r="D25" s="1"/>
      <c r="E25" s="1"/>
      <c r="F25" s="1"/>
      <c r="G25" s="1"/>
      <c r="H25" s="1"/>
      <c r="I25" s="1"/>
      <c r="J25" s="1"/>
      <c r="K25" s="1"/>
      <c r="L25" s="1"/>
      <c r="M25" s="1"/>
      <c r="N25" s="1"/>
      <c r="O25" s="1"/>
      <c r="P25" s="1"/>
      <c r="Q25" s="1"/>
    </row>
    <row r="26" spans="1:17" x14ac:dyDescent="0.2">
      <c r="A26" s="1"/>
      <c r="B26" s="1"/>
      <c r="C26" s="1"/>
      <c r="D26" s="1"/>
      <c r="E26" s="1"/>
      <c r="F26" s="1"/>
      <c r="G26" s="1"/>
      <c r="H26" s="1"/>
      <c r="I26" s="1"/>
      <c r="J26" s="1"/>
      <c r="K26" s="1"/>
      <c r="L26" s="1"/>
      <c r="M26" s="1"/>
      <c r="N26" s="1"/>
      <c r="O26" s="1"/>
      <c r="P26" s="1"/>
      <c r="Q26" s="1"/>
    </row>
    <row r="27" spans="1:17" x14ac:dyDescent="0.2">
      <c r="A27" s="1"/>
      <c r="B27" s="1"/>
      <c r="C27" s="1"/>
      <c r="D27" s="1"/>
      <c r="E27" s="1"/>
      <c r="F27" s="1"/>
      <c r="G27" s="1"/>
      <c r="H27" s="1"/>
      <c r="I27" s="1"/>
      <c r="J27" s="1"/>
      <c r="K27" s="1"/>
      <c r="L27" s="1"/>
      <c r="M27" s="1"/>
      <c r="N27" s="1"/>
      <c r="O27" s="1"/>
      <c r="P27" s="1"/>
      <c r="Q27" s="1"/>
    </row>
    <row r="28" spans="1:17" x14ac:dyDescent="0.2">
      <c r="A28" s="1"/>
      <c r="B28" s="1"/>
      <c r="C28" s="1"/>
      <c r="D28" s="1"/>
      <c r="E28" s="1"/>
      <c r="F28" s="1"/>
      <c r="G28" s="1"/>
      <c r="H28" s="1"/>
      <c r="I28" s="1"/>
      <c r="J28" s="1"/>
      <c r="K28" s="1"/>
      <c r="L28" s="1"/>
      <c r="M28" s="1"/>
      <c r="N28" s="1"/>
      <c r="O28" s="1"/>
      <c r="P28" s="1"/>
      <c r="Q28" s="1"/>
    </row>
    <row r="29" spans="1:17" x14ac:dyDescent="0.2">
      <c r="A29" s="1"/>
      <c r="B29" s="1"/>
      <c r="C29" s="1"/>
      <c r="D29" s="1"/>
      <c r="E29" s="1"/>
      <c r="F29" s="1"/>
      <c r="G29" s="1"/>
      <c r="H29" s="1"/>
      <c r="I29" s="1"/>
      <c r="J29" s="1"/>
      <c r="K29" s="1"/>
      <c r="L29" s="1"/>
      <c r="M29" s="1"/>
      <c r="N29" s="1"/>
      <c r="O29" s="1"/>
      <c r="P29" s="1"/>
      <c r="Q29" s="1"/>
    </row>
    <row r="30" spans="1:17" x14ac:dyDescent="0.2">
      <c r="A30" s="1"/>
      <c r="B30" s="1"/>
      <c r="C30" s="1"/>
      <c r="D30" s="1"/>
      <c r="E30" s="1"/>
      <c r="F30" s="1"/>
      <c r="G30" s="1"/>
      <c r="H30" s="1"/>
      <c r="I30" s="1"/>
      <c r="J30" s="1"/>
      <c r="K30" s="1"/>
      <c r="L30" s="1"/>
      <c r="M30" s="1"/>
      <c r="N30" s="1"/>
      <c r="O30" s="1"/>
      <c r="P30" s="1"/>
      <c r="Q30" s="1"/>
    </row>
    <row r="31" spans="1:17" x14ac:dyDescent="0.2">
      <c r="A31" s="1"/>
      <c r="B31" s="1"/>
      <c r="C31" s="1"/>
      <c r="D31" s="1"/>
      <c r="E31" s="1"/>
      <c r="F31" s="1"/>
      <c r="G31" s="1"/>
      <c r="H31" s="1"/>
      <c r="I31" s="1"/>
      <c r="J31" s="1"/>
      <c r="K31" s="1"/>
      <c r="L31" s="1"/>
      <c r="M31" s="1"/>
      <c r="N31" s="1"/>
      <c r="O31" s="1"/>
      <c r="P31" s="1"/>
      <c r="Q31" s="1"/>
    </row>
    <row r="32" spans="1:17" x14ac:dyDescent="0.2">
      <c r="A32" s="1"/>
      <c r="B32" s="1"/>
      <c r="C32" s="1"/>
      <c r="D32" s="1"/>
      <c r="E32" s="1"/>
      <c r="F32" s="1"/>
      <c r="G32" s="1"/>
      <c r="H32" s="1"/>
      <c r="I32" s="1"/>
      <c r="J32" s="1"/>
      <c r="K32" s="1"/>
      <c r="L32" s="1"/>
      <c r="M32" s="1"/>
      <c r="N32" s="1"/>
      <c r="O32" s="1"/>
      <c r="P32" s="1"/>
      <c r="Q32" s="1"/>
    </row>
    <row r="33" spans="1:17" x14ac:dyDescent="0.2">
      <c r="A33" s="1"/>
      <c r="B33" s="1"/>
      <c r="C33" s="1"/>
      <c r="D33" s="1"/>
      <c r="E33" s="1"/>
      <c r="F33" s="1"/>
      <c r="G33" s="1"/>
      <c r="H33" s="1"/>
      <c r="I33" s="1"/>
      <c r="J33" s="1"/>
      <c r="K33" s="1"/>
      <c r="L33" s="1"/>
      <c r="M33" s="1"/>
      <c r="N33" s="1"/>
      <c r="O33" s="1"/>
      <c r="P33" s="1"/>
      <c r="Q33" s="1"/>
    </row>
    <row r="34" spans="1:17" x14ac:dyDescent="0.2">
      <c r="A34" s="1"/>
      <c r="B34" s="1"/>
      <c r="C34" s="1"/>
      <c r="D34" s="1"/>
      <c r="E34" s="1"/>
      <c r="F34" s="1"/>
      <c r="G34" s="1"/>
      <c r="H34" s="1"/>
      <c r="I34" s="1"/>
      <c r="J34" s="1"/>
      <c r="K34" s="1"/>
      <c r="L34" s="1"/>
      <c r="M34" s="1"/>
      <c r="N34" s="1"/>
      <c r="O34" s="1"/>
      <c r="P34" s="1"/>
      <c r="Q34" s="1"/>
    </row>
    <row r="35" spans="1:17" x14ac:dyDescent="0.2">
      <c r="A35" s="1"/>
      <c r="B35" s="1"/>
      <c r="C35" s="1"/>
      <c r="D35" s="1"/>
      <c r="E35" s="1"/>
      <c r="F35" s="1"/>
      <c r="G35" s="1"/>
      <c r="H35" s="1"/>
      <c r="I35" s="1"/>
      <c r="J35" s="1"/>
      <c r="K35" s="1"/>
      <c r="L35" s="1"/>
      <c r="M35" s="1"/>
      <c r="N35" s="1"/>
      <c r="O35" s="1"/>
      <c r="P35" s="1"/>
      <c r="Q35" s="1"/>
    </row>
    <row r="36" spans="1:17" x14ac:dyDescent="0.2">
      <c r="A36" s="1"/>
      <c r="B36" s="1"/>
      <c r="C36" s="1"/>
      <c r="D36" s="1"/>
      <c r="E36" s="1"/>
      <c r="F36" s="1"/>
      <c r="G36" s="1"/>
      <c r="H36" s="1"/>
      <c r="I36" s="1"/>
      <c r="J36" s="1"/>
      <c r="K36" s="1"/>
      <c r="L36" s="1"/>
      <c r="M36" s="1"/>
      <c r="N36" s="1"/>
      <c r="O36" s="1"/>
      <c r="P36" s="1"/>
      <c r="Q36" s="1"/>
    </row>
    <row r="37" spans="1:17" x14ac:dyDescent="0.2">
      <c r="A37" s="1"/>
      <c r="B37" s="1"/>
      <c r="C37" s="1"/>
      <c r="D37" s="1"/>
      <c r="E37" s="1"/>
      <c r="F37" s="1"/>
      <c r="G37" s="1"/>
      <c r="H37" s="1"/>
      <c r="I37" s="1"/>
      <c r="J37" s="1"/>
      <c r="K37" s="1"/>
      <c r="L37" s="1"/>
      <c r="M37" s="1"/>
      <c r="N37" s="1"/>
      <c r="O37" s="3"/>
      <c r="P37" s="1"/>
      <c r="Q37" s="1"/>
    </row>
    <row r="38" spans="1:17" x14ac:dyDescent="0.2">
      <c r="A38" s="1"/>
      <c r="B38" s="1"/>
      <c r="C38" s="1"/>
      <c r="D38" s="1"/>
      <c r="E38" s="1"/>
      <c r="F38" s="1"/>
      <c r="G38" s="1"/>
      <c r="H38" s="1"/>
      <c r="I38" s="1"/>
      <c r="J38" s="1"/>
      <c r="K38" s="1"/>
      <c r="L38" s="1"/>
      <c r="M38" s="1"/>
      <c r="N38" s="1"/>
      <c r="O38" s="1"/>
      <c r="P38" s="1"/>
      <c r="Q38" s="1"/>
    </row>
    <row r="39" spans="1:17" x14ac:dyDescent="0.2">
      <c r="A39" s="8" t="s">
        <v>117</v>
      </c>
      <c r="C39" s="1"/>
      <c r="D39" s="1"/>
      <c r="E39" s="1"/>
      <c r="F39" s="1"/>
      <c r="G39" s="1"/>
      <c r="H39" s="1"/>
      <c r="I39" s="1"/>
      <c r="J39" s="1"/>
      <c r="K39" s="1"/>
      <c r="L39" s="1"/>
      <c r="M39" s="1"/>
      <c r="N39" s="1"/>
      <c r="O39" s="1"/>
      <c r="P39" s="1"/>
      <c r="Q39" s="1"/>
    </row>
    <row r="40" spans="1:17" ht="15" x14ac:dyDescent="0.25">
      <c r="A40" s="1"/>
      <c r="B40" s="9" t="s">
        <v>65</v>
      </c>
      <c r="C40" s="1"/>
      <c r="D40" s="1"/>
      <c r="E40" s="1"/>
      <c r="F40" s="1"/>
      <c r="G40" s="1"/>
      <c r="H40" s="1"/>
      <c r="I40" s="1"/>
      <c r="K40" s="1"/>
      <c r="L40" s="1"/>
      <c r="M40" s="1"/>
      <c r="N40" s="1"/>
      <c r="O40" s="1"/>
      <c r="P40" s="1"/>
      <c r="Q40" s="1"/>
    </row>
    <row r="41" spans="1:17" x14ac:dyDescent="0.2">
      <c r="A41" s="1"/>
      <c r="B41" s="10" t="s">
        <v>108</v>
      </c>
      <c r="E41" s="1"/>
      <c r="F41" s="1"/>
      <c r="G41" s="1"/>
      <c r="H41" s="1"/>
      <c r="K41" s="1"/>
      <c r="L41" s="1"/>
      <c r="M41" s="1"/>
      <c r="O41" s="1"/>
      <c r="P41" s="1"/>
      <c r="Q41" s="1"/>
    </row>
    <row r="42" spans="1:17" x14ac:dyDescent="0.2">
      <c r="A42" s="1"/>
      <c r="B42" s="10" t="s">
        <v>109</v>
      </c>
      <c r="E42" s="1"/>
      <c r="F42" s="1"/>
      <c r="G42" s="1"/>
      <c r="H42" s="1"/>
      <c r="K42" s="1"/>
      <c r="L42" s="1"/>
      <c r="M42" s="1"/>
      <c r="O42" s="1"/>
      <c r="P42" s="1"/>
      <c r="Q42" s="1"/>
    </row>
    <row r="43" spans="1:17" x14ac:dyDescent="0.2">
      <c r="A43" s="1"/>
      <c r="B43" s="10" t="s">
        <v>110</v>
      </c>
      <c r="E43" s="1"/>
      <c r="F43" s="1"/>
      <c r="G43" s="1"/>
      <c r="H43" s="1"/>
      <c r="K43" s="1"/>
      <c r="L43" s="1"/>
      <c r="M43" s="1"/>
      <c r="O43" s="1"/>
      <c r="P43" s="1"/>
      <c r="Q43" s="1"/>
    </row>
    <row r="44" spans="1:17" x14ac:dyDescent="0.2">
      <c r="B44" s="7" t="s">
        <v>111</v>
      </c>
      <c r="E44" s="1"/>
      <c r="F44" s="1"/>
      <c r="G44" s="1"/>
      <c r="H44" s="1"/>
      <c r="I44" s="4"/>
      <c r="N44" s="11" t="s">
        <v>118</v>
      </c>
    </row>
    <row r="45" spans="1:17" x14ac:dyDescent="0.2">
      <c r="B45" s="7" t="s">
        <v>28</v>
      </c>
      <c r="E45" s="1"/>
      <c r="F45" s="1"/>
      <c r="N45" s="6" t="s">
        <v>119</v>
      </c>
    </row>
    <row r="46" spans="1:17" x14ac:dyDescent="0.2">
      <c r="B46" s="7"/>
      <c r="E46" s="1"/>
      <c r="F46" s="1"/>
    </row>
    <row r="47" spans="1:17" x14ac:dyDescent="0.2">
      <c r="B47" s="2"/>
      <c r="C47" s="1"/>
      <c r="D47" s="1"/>
      <c r="E47" s="1"/>
      <c r="F47" s="1"/>
      <c r="G47" s="1"/>
      <c r="H47" s="1"/>
      <c r="I47" s="1"/>
      <c r="J47" s="1"/>
    </row>
  </sheetData>
  <phoneticPr fontId="0" type="noConversion"/>
  <hyperlinks>
    <hyperlink ref="B44" r:id="rId1"/>
    <hyperlink ref="B45" r:id="rId2"/>
  </hyperlinks>
  <printOptions horizontalCentered="1"/>
  <pageMargins left="0.55118110236220474" right="0.35433070866141736" top="0.78740157480314965" bottom="0.39370078740157483" header="0.51181102362204722" footer="0.31496062992125984"/>
  <pageSetup scale="80" orientation="landscape" horizontalDpi="1200" verticalDpi="1200"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Single</vt:lpstr>
      <vt:lpstr>Multiple</vt:lpstr>
      <vt:lpstr>Multiple Graph</vt:lpstr>
      <vt:lpstr>Instructions!Print_Area</vt:lpstr>
      <vt:lpstr>Multiple!Print_Area</vt:lpstr>
      <vt:lpstr>'Multiple Graph'!Print_Area</vt:lpstr>
      <vt:lpstr>Single!Print_Area</vt:lpstr>
      <vt:lpstr>Score</vt:lpstr>
    </vt:vector>
  </TitlesOfParts>
  <Company>Mindshop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Mason</dc:creator>
  <cp:lastModifiedBy>Brent Higgins</cp:lastModifiedBy>
  <cp:lastPrinted>2010-11-13T06:22:22Z</cp:lastPrinted>
  <dcterms:created xsi:type="dcterms:W3CDTF">2002-04-09T03:57:31Z</dcterms:created>
  <dcterms:modified xsi:type="dcterms:W3CDTF">2016-11-16T22:07:21Z</dcterms:modified>
</cp:coreProperties>
</file>